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init\Downloads\"/>
    </mc:Choice>
  </mc:AlternateContent>
  <xr:revisionPtr revIDLastSave="0" documentId="13_ncr:1_{4B6FBA09-1AFA-423B-840F-5CF68892A66F}" xr6:coauthVersionLast="47" xr6:coauthVersionMax="47" xr10:uidLastSave="{00000000-0000-0000-0000-000000000000}"/>
  <bookViews>
    <workbookView xWindow="-98" yWindow="-98" windowWidth="19396" windowHeight="11475" xr2:uid="{6EA4B755-4CA2-4159-A88D-828398A68391}"/>
  </bookViews>
  <sheets>
    <sheet name="Check database (3)" sheetId="8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32" i="8" l="1"/>
  <c r="K411" i="8"/>
  <c r="K410" i="8"/>
  <c r="K409" i="8"/>
  <c r="K408" i="8"/>
  <c r="K407" i="8"/>
  <c r="K406" i="8"/>
  <c r="K405" i="8"/>
  <c r="K404" i="8"/>
  <c r="K403" i="8"/>
  <c r="K402" i="8"/>
  <c r="K401" i="8"/>
  <c r="K400" i="8"/>
  <c r="K399" i="8"/>
  <c r="K398" i="8"/>
  <c r="K397" i="8"/>
  <c r="K396" i="8"/>
  <c r="K395" i="8"/>
  <c r="K394" i="8"/>
  <c r="K393" i="8"/>
  <c r="K392" i="8"/>
  <c r="K391" i="8"/>
  <c r="K390" i="8"/>
  <c r="K389" i="8"/>
  <c r="K388" i="8"/>
  <c r="K387" i="8"/>
  <c r="K386" i="8"/>
  <c r="K385" i="8"/>
  <c r="K384" i="8"/>
  <c r="K383" i="8"/>
  <c r="K382" i="8"/>
  <c r="K381" i="8"/>
  <c r="K380" i="8"/>
  <c r="K379" i="8"/>
  <c r="K378" i="8"/>
  <c r="K377" i="8"/>
  <c r="K376" i="8"/>
  <c r="K375" i="8"/>
  <c r="K374" i="8"/>
  <c r="K373" i="8"/>
  <c r="K372" i="8"/>
  <c r="K371" i="8"/>
  <c r="K370" i="8"/>
  <c r="K369" i="8"/>
  <c r="K368" i="8"/>
  <c r="K367" i="8"/>
  <c r="K366" i="8"/>
  <c r="K365" i="8"/>
  <c r="K364" i="8"/>
  <c r="K363" i="8"/>
  <c r="K275" i="8"/>
  <c r="K274" i="8"/>
  <c r="K273" i="8"/>
  <c r="K272" i="8"/>
  <c r="K271" i="8"/>
  <c r="K270" i="8"/>
  <c r="K269" i="8"/>
  <c r="K268" i="8"/>
  <c r="K267" i="8"/>
  <c r="K266" i="8"/>
  <c r="K265" i="8"/>
  <c r="K264" i="8"/>
  <c r="K263" i="8"/>
  <c r="K262" i="8"/>
  <c r="K261" i="8"/>
  <c r="K260" i="8"/>
  <c r="K259" i="8"/>
  <c r="K258" i="8"/>
  <c r="K254" i="8"/>
  <c r="K253" i="8"/>
  <c r="K245" i="8"/>
  <c r="K244" i="8"/>
  <c r="K243" i="8"/>
  <c r="K242" i="8"/>
  <c r="E242" i="8"/>
  <c r="K241" i="8"/>
  <c r="K240" i="8"/>
  <c r="K239" i="8"/>
  <c r="K238" i="8"/>
  <c r="K237" i="8"/>
  <c r="K236" i="8"/>
  <c r="E236" i="8"/>
  <c r="K235" i="8"/>
  <c r="K234" i="8"/>
  <c r="K233" i="8"/>
  <c r="K232" i="8"/>
  <c r="K231" i="8"/>
  <c r="K230" i="8"/>
  <c r="E230" i="8"/>
  <c r="K229" i="8"/>
  <c r="K228" i="8"/>
  <c r="K227" i="8"/>
  <c r="K226" i="8"/>
  <c r="K225" i="8"/>
  <c r="K224" i="8"/>
  <c r="E224" i="8"/>
  <c r="K223" i="8"/>
  <c r="K222" i="8"/>
  <c r="K221" i="8"/>
  <c r="K220" i="8"/>
  <c r="K219" i="8"/>
  <c r="K218" i="8"/>
  <c r="E218" i="8"/>
  <c r="K217" i="8"/>
  <c r="K216" i="8"/>
  <c r="K215" i="8"/>
  <c r="K214" i="8"/>
  <c r="K213" i="8"/>
  <c r="K212" i="8"/>
  <c r="E212" i="8"/>
  <c r="K211" i="8"/>
  <c r="K210" i="8"/>
  <c r="K209" i="8"/>
  <c r="K208" i="8"/>
  <c r="K207" i="8"/>
  <c r="K206" i="8"/>
  <c r="E206" i="8"/>
  <c r="K205" i="8"/>
  <c r="K204" i="8"/>
  <c r="K203" i="8"/>
  <c r="K202" i="8"/>
  <c r="K201" i="8"/>
  <c r="K200" i="8"/>
  <c r="E200" i="8"/>
  <c r="K199" i="8"/>
  <c r="K198" i="8"/>
  <c r="K197" i="8"/>
  <c r="K196" i="8"/>
  <c r="K195" i="8"/>
  <c r="K194" i="8"/>
  <c r="E194" i="8"/>
  <c r="K193" i="8"/>
  <c r="K192" i="8"/>
  <c r="K191" i="8"/>
  <c r="K190" i="8"/>
  <c r="K189" i="8"/>
  <c r="K188" i="8"/>
  <c r="E188" i="8"/>
  <c r="K187" i="8"/>
  <c r="K186" i="8"/>
  <c r="K185" i="8"/>
  <c r="K184" i="8"/>
  <c r="K183" i="8"/>
  <c r="K182" i="8"/>
  <c r="E182" i="8"/>
  <c r="K177" i="8"/>
  <c r="K175" i="8"/>
  <c r="E175" i="8"/>
  <c r="K172" i="8"/>
  <c r="K170" i="8"/>
  <c r="K168" i="8"/>
  <c r="E168" i="8"/>
  <c r="K167" i="8"/>
  <c r="K166" i="8"/>
  <c r="K164" i="8"/>
  <c r="E164" i="8"/>
  <c r="K163" i="8"/>
  <c r="K162" i="8"/>
  <c r="K160" i="8"/>
  <c r="E160" i="8"/>
  <c r="K159" i="8"/>
  <c r="K158" i="8"/>
  <c r="K157" i="8"/>
  <c r="K156" i="8"/>
  <c r="E156" i="8"/>
  <c r="K155" i="8"/>
  <c r="K154" i="8"/>
  <c r="K153" i="8"/>
  <c r="K152" i="8"/>
  <c r="E152" i="8"/>
  <c r="K151" i="8"/>
  <c r="K150" i="8"/>
  <c r="K149" i="8"/>
  <c r="K148" i="8"/>
  <c r="E148" i="8"/>
  <c r="K147" i="8"/>
  <c r="K146" i="8"/>
  <c r="K145" i="8"/>
  <c r="K144" i="8"/>
  <c r="E144" i="8"/>
  <c r="K142" i="8"/>
  <c r="K141" i="8"/>
  <c r="K140" i="8"/>
  <c r="K139" i="8"/>
  <c r="E139" i="8"/>
  <c r="K138" i="8"/>
  <c r="K136" i="8"/>
  <c r="E135" i="8"/>
  <c r="K134" i="8"/>
  <c r="K131" i="8"/>
  <c r="E131" i="8"/>
  <c r="K130" i="8"/>
  <c r="E127" i="8"/>
  <c r="K126" i="8"/>
  <c r="K123" i="8"/>
  <c r="E123" i="8"/>
  <c r="K122" i="8"/>
  <c r="K119" i="8"/>
  <c r="E119" i="8"/>
  <c r="K117" i="8"/>
  <c r="K116" i="8"/>
  <c r="K115" i="8"/>
  <c r="K112" i="8"/>
  <c r="E112" i="8"/>
  <c r="K109" i="8"/>
  <c r="K108" i="8"/>
  <c r="K107" i="8"/>
  <c r="K106" i="8"/>
  <c r="K105" i="8"/>
  <c r="E105" i="8"/>
  <c r="K104" i="8"/>
  <c r="K103" i="8"/>
  <c r="K102" i="8"/>
  <c r="K101" i="8"/>
  <c r="E101" i="8"/>
  <c r="K100" i="8"/>
  <c r="K97" i="8"/>
  <c r="E97" i="8"/>
  <c r="K96" i="8"/>
  <c r="K95" i="8"/>
  <c r="K93" i="8"/>
  <c r="E93" i="8"/>
  <c r="K92" i="8"/>
  <c r="K91" i="8"/>
  <c r="K90" i="8"/>
  <c r="K89" i="8"/>
  <c r="K88" i="8"/>
  <c r="E88" i="8"/>
  <c r="K86" i="8"/>
  <c r="K84" i="8"/>
  <c r="E84" i="8"/>
  <c r="K80" i="8"/>
  <c r="E80" i="8"/>
  <c r="K79" i="8"/>
  <c r="E77" i="8"/>
  <c r="K76" i="8"/>
  <c r="K75" i="8"/>
  <c r="E74" i="8"/>
  <c r="K73" i="8"/>
  <c r="K72" i="8"/>
  <c r="K71" i="8"/>
  <c r="K70" i="8"/>
  <c r="K69" i="8"/>
  <c r="E69" i="8"/>
  <c r="K68" i="8"/>
  <c r="K67" i="8"/>
  <c r="K66" i="8"/>
  <c r="E65" i="8"/>
  <c r="K64" i="8"/>
  <c r="K61" i="8"/>
  <c r="K59" i="8"/>
  <c r="E58" i="8"/>
  <c r="K56" i="8"/>
  <c r="K52" i="8"/>
  <c r="E52" i="8"/>
  <c r="K51" i="8"/>
  <c r="K50" i="8"/>
  <c r="K49" i="8"/>
  <c r="K48" i="8"/>
  <c r="E48" i="8"/>
  <c r="K47" i="8"/>
  <c r="K46" i="8"/>
  <c r="K45" i="8"/>
  <c r="K44" i="8"/>
  <c r="K43" i="8"/>
  <c r="E42" i="8"/>
  <c r="K41" i="8"/>
  <c r="K40" i="8"/>
  <c r="K39" i="8"/>
  <c r="K38" i="8"/>
  <c r="E38" i="8"/>
  <c r="K37" i="8"/>
  <c r="K36" i="8"/>
  <c r="K35" i="8"/>
  <c r="K34" i="8"/>
  <c r="E34" i="8"/>
  <c r="K33" i="8"/>
  <c r="K31" i="8"/>
  <c r="K30" i="8"/>
  <c r="E30" i="8"/>
  <c r="K29" i="8"/>
  <c r="E26" i="8"/>
  <c r="K24" i="8"/>
  <c r="E22" i="8"/>
  <c r="K20" i="8"/>
  <c r="K18" i="8"/>
  <c r="E18" i="8"/>
  <c r="K16" i="8"/>
  <c r="E14" i="8"/>
  <c r="K12" i="8"/>
  <c r="K10" i="8"/>
  <c r="K8" i="8"/>
  <c r="E6" i="8"/>
  <c r="K4" i="8"/>
  <c r="K3" i="8"/>
  <c r="K2" i="8"/>
  <c r="E2" i="8"/>
</calcChain>
</file>

<file path=xl/sharedStrings.xml><?xml version="1.0" encoding="utf-8"?>
<sst xmlns="http://schemas.openxmlformats.org/spreadsheetml/2006/main" count="2679" uniqueCount="630">
  <si>
    <t>RIVER</t>
  </si>
  <si>
    <t>DATE</t>
  </si>
  <si>
    <t>MASS DETAILS</t>
  </si>
  <si>
    <t>TYPE OF INJECTION</t>
  </si>
  <si>
    <t>DETAILS OF INJECTION</t>
  </si>
  <si>
    <t>CODE</t>
  </si>
  <si>
    <t>Antietam creek</t>
  </si>
  <si>
    <t>May 27 1969</t>
  </si>
  <si>
    <t>Amount of pure tracer injection (pounds)</t>
  </si>
  <si>
    <t xml:space="preserve">Instantaneous </t>
  </si>
  <si>
    <t>ANT 5-27-69 S1</t>
  </si>
  <si>
    <t>ANT 5-27-69 S2</t>
  </si>
  <si>
    <t>ANT 5-27-69 S3</t>
  </si>
  <si>
    <t>ANT 5-27-69 S4</t>
  </si>
  <si>
    <t>x</t>
  </si>
  <si>
    <t xml:space="preserve"> x</t>
  </si>
  <si>
    <t>March 24 1970</t>
  </si>
  <si>
    <t>ANT 3-24-70 S1</t>
  </si>
  <si>
    <t>ANT 3-24-70 S2</t>
  </si>
  <si>
    <t>ANT 3-24-70 S3</t>
  </si>
  <si>
    <t>ANT 3-24-70 S4</t>
  </si>
  <si>
    <t>ANT 3-24-70 S5</t>
  </si>
  <si>
    <t>ANT 3-24-70 S6</t>
  </si>
  <si>
    <t>ANT 3-24-70 S7</t>
  </si>
  <si>
    <t>ANT 3-24-70 S8</t>
  </si>
  <si>
    <t>August 18 1970</t>
  </si>
  <si>
    <t>ANT 8-18-70 SA1</t>
  </si>
  <si>
    <t>ANT 8-18-70 SA2</t>
  </si>
  <si>
    <t>ANT 8-18-70 SA3</t>
  </si>
  <si>
    <t>ANT 8-18-70 SA4</t>
  </si>
  <si>
    <t>ANT 8-18-70 SB1</t>
  </si>
  <si>
    <t>ANT 8-18-70 SB2</t>
  </si>
  <si>
    <t>ANT 8-18-70 SB3</t>
  </si>
  <si>
    <t>ANT 8-18-70 SB4</t>
  </si>
  <si>
    <t>Moncay river</t>
  </si>
  <si>
    <t>November 14 1967</t>
  </si>
  <si>
    <t>MON 11-14-67 SC1</t>
  </si>
  <si>
    <t>MON 11-14-67 SC2</t>
  </si>
  <si>
    <t>MON 11-14-67 SC3</t>
  </si>
  <si>
    <t>MON 11-14-67 SC4</t>
  </si>
  <si>
    <t>MON 11-14-67 SD1</t>
  </si>
  <si>
    <t>MON 11-14-67 SD2</t>
  </si>
  <si>
    <t>MON 11-14-67 SD3</t>
  </si>
  <si>
    <t>MON 11-14-67 SD4</t>
  </si>
  <si>
    <t>June 7 1968</t>
  </si>
  <si>
    <t>MON 6-7-68 SC1</t>
  </si>
  <si>
    <t>MON 6-7-68 SC2</t>
  </si>
  <si>
    <t>MON 6-7-68 SC3</t>
  </si>
  <si>
    <t>MON 6-7-68 SC4</t>
  </si>
  <si>
    <t xml:space="preserve">MON 6-7-68 SD1 </t>
  </si>
  <si>
    <t>MON 6-7-68 SD2</t>
  </si>
  <si>
    <t>MON 6-7-68 SD3</t>
  </si>
  <si>
    <t>MON 6-7-68 SD4</t>
  </si>
  <si>
    <t>September 25 1968</t>
  </si>
  <si>
    <t>MON 9-25-68 S1</t>
  </si>
  <si>
    <t>MON 9-25-68 S2</t>
  </si>
  <si>
    <t>MON 9-25-68 S3</t>
  </si>
  <si>
    <t>MON 9-25-68 S4</t>
  </si>
  <si>
    <t>Conococheague creek</t>
  </si>
  <si>
    <t>May 6 1969</t>
  </si>
  <si>
    <t>CON 5-6-1969 S1</t>
  </si>
  <si>
    <t>CON 5-6-1969 S2</t>
  </si>
  <si>
    <t>CON 5-6-1969 S3</t>
  </si>
  <si>
    <t>CON 5-6-1969 S4</t>
  </si>
  <si>
    <t>CON 5-6-1969 S5</t>
  </si>
  <si>
    <t>CON 5-6-1969 S6</t>
  </si>
  <si>
    <t>September 30 1969</t>
  </si>
  <si>
    <t>CON 9-30-69 S1</t>
  </si>
  <si>
    <t>CON 9-30-69 S2</t>
  </si>
  <si>
    <t>CON 9-30-69 S3</t>
  </si>
  <si>
    <t>CON 9-30-69 S4</t>
  </si>
  <si>
    <t>April 30 1970</t>
  </si>
  <si>
    <t>CON 4-30-70 S1</t>
  </si>
  <si>
    <t>CON 4-30-70 S2</t>
  </si>
  <si>
    <t>CON 4-30-70 S3</t>
  </si>
  <si>
    <t>CON 4-30-70 S4</t>
  </si>
  <si>
    <t>CON 4-30-70 S5</t>
  </si>
  <si>
    <t>CON 4-30-70 S6</t>
  </si>
  <si>
    <t>Chattahoochee River</t>
  </si>
  <si>
    <t>April 20 1970</t>
  </si>
  <si>
    <t>CHA 4-20-71 S1</t>
  </si>
  <si>
    <t>CHA 4-20-71 S2</t>
  </si>
  <si>
    <t>CHA 4-20-71 S3</t>
  </si>
  <si>
    <t>CHA 4-20-71 S4</t>
  </si>
  <si>
    <t>CHA 4-20-71 S5</t>
  </si>
  <si>
    <t>CHA 4-20-71 S6</t>
  </si>
  <si>
    <t>CHA 4-20-71 S7</t>
  </si>
  <si>
    <t>May 4 1971</t>
  </si>
  <si>
    <t>CHA 5-4-71 S1</t>
  </si>
  <si>
    <t>CHA 5-4-71 S2</t>
  </si>
  <si>
    <t>CHA 5-4-71 S3</t>
  </si>
  <si>
    <t>CHA 5-4-71 S4</t>
  </si>
  <si>
    <t>Salt creek</t>
  </si>
  <si>
    <t>September 6 1973</t>
  </si>
  <si>
    <t>SAL 9-6-72 S1</t>
  </si>
  <si>
    <t>SAL 9-6-72 S2</t>
  </si>
  <si>
    <t>SAL 9-6-72 S3</t>
  </si>
  <si>
    <t>SAL 9-6-72 S4</t>
  </si>
  <si>
    <t>SAL 9-6-72 S5</t>
  </si>
  <si>
    <t>Difficult Run</t>
  </si>
  <si>
    <t>June 21 1968</t>
  </si>
  <si>
    <t>DIF 6-21-68 S1</t>
  </si>
  <si>
    <t>DIF 6-21-68 S2</t>
  </si>
  <si>
    <t>DIF 6-21-68 S3</t>
  </si>
  <si>
    <t>Bear creek</t>
  </si>
  <si>
    <t>May 22 1969</t>
  </si>
  <si>
    <t>BEA 5-22-69 S1</t>
  </si>
  <si>
    <t>BEA 5-22-69 S2</t>
  </si>
  <si>
    <t>BEA 5-22-69 S3</t>
  </si>
  <si>
    <t>Little Piney Creek</t>
  </si>
  <si>
    <t>September 6 1968</t>
  </si>
  <si>
    <t>LIT 9-6-68 S1</t>
  </si>
  <si>
    <t>LIT 9-6-68 S2</t>
  </si>
  <si>
    <t>LIT 9-6-68 S3</t>
  </si>
  <si>
    <t>LIT 9-6-68 S4</t>
  </si>
  <si>
    <t>Bayou Anacoco</t>
  </si>
  <si>
    <t>June 15 1969</t>
  </si>
  <si>
    <t xml:space="preserve">ANA 6-15-69 S1 </t>
  </si>
  <si>
    <t>ANA 6-15-69 S2</t>
  </si>
  <si>
    <t>ANA 6-15-69 S3</t>
  </si>
  <si>
    <t>ANA 6-15-69 S4</t>
  </si>
  <si>
    <t>Comite River</t>
  </si>
  <si>
    <t>November 4 1968</t>
  </si>
  <si>
    <t>COM 11-4-68 S1</t>
  </si>
  <si>
    <t>COM 11-4-68 S2</t>
  </si>
  <si>
    <t>COM 11-4-68 S3</t>
  </si>
  <si>
    <t>COM 11-4-68 S4</t>
  </si>
  <si>
    <t>COM 11-4-68 S5</t>
  </si>
  <si>
    <t>Bayou Bartholomew</t>
  </si>
  <si>
    <t>June 25 1971</t>
  </si>
  <si>
    <t>BAR 6-25-71 S1</t>
  </si>
  <si>
    <t>BAR 6-25-71 S2</t>
  </si>
  <si>
    <t>BAR 6-25-71 S3</t>
  </si>
  <si>
    <t>BAR 6-25-71 S4</t>
  </si>
  <si>
    <t>Amite River</t>
  </si>
  <si>
    <t>October 21 1968</t>
  </si>
  <si>
    <t>AMI 10-21-68 S1</t>
  </si>
  <si>
    <t>AMI 10-21-68 S2</t>
  </si>
  <si>
    <t>AMI 10-21-68 S3</t>
  </si>
  <si>
    <t>AMI 10-21-68 S4</t>
  </si>
  <si>
    <t xml:space="preserve">Tickfau River </t>
  </si>
  <si>
    <t>October 8 1968</t>
  </si>
  <si>
    <t>TIC 10-8-68 S1</t>
  </si>
  <si>
    <t>TIC 10-8-68 S2</t>
  </si>
  <si>
    <t>TIC 10-8-68 S3</t>
  </si>
  <si>
    <t>TIC 10-8-68 S4</t>
  </si>
  <si>
    <t>Tangipahoa River</t>
  </si>
  <si>
    <t>April 24 1969</t>
  </si>
  <si>
    <t xml:space="preserve">TAN 4-24-69 S1 </t>
  </si>
  <si>
    <t>TAN 4-24-69 S2</t>
  </si>
  <si>
    <t>TAN 4-24-69 S3</t>
  </si>
  <si>
    <t>TAN 4-24-69 S4 !</t>
  </si>
  <si>
    <t>TAN 4-24-69 S5</t>
  </si>
  <si>
    <t>TAN 4-24-69 S6</t>
  </si>
  <si>
    <t>TAN 4-24-69 S7</t>
  </si>
  <si>
    <t>September 15 1969</t>
  </si>
  <si>
    <t>TAN 9-15-69 S1</t>
  </si>
  <si>
    <t>TAN 9-15-69 S2</t>
  </si>
  <si>
    <t>TAN 9-15-69 S3</t>
  </si>
  <si>
    <t>TAN 9-15-69 S4</t>
  </si>
  <si>
    <t>TAN 9-15-69 S5</t>
  </si>
  <si>
    <t>TAN 9-15-69 S6</t>
  </si>
  <si>
    <t>TAN 9-15-69 S7</t>
  </si>
  <si>
    <t>Red River</t>
  </si>
  <si>
    <t>April 7 1971</t>
  </si>
  <si>
    <t>RED 4-7-71 S1</t>
  </si>
  <si>
    <t>RED 4-7-71 S2</t>
  </si>
  <si>
    <t>RED 4-7-71 S3</t>
  </si>
  <si>
    <t>RED 4-7-71 S4</t>
  </si>
  <si>
    <t>April 14 1971</t>
  </si>
  <si>
    <t>RED 4-14-71 S1</t>
  </si>
  <si>
    <t>RED 4-14-71 S2</t>
  </si>
  <si>
    <t>RED 4-14-71 S3</t>
  </si>
  <si>
    <t>RED 4-14-71 S4</t>
  </si>
  <si>
    <t>March 13 1972</t>
  </si>
  <si>
    <t>RED 3-13-72 S1</t>
  </si>
  <si>
    <t>RED 3-13-72 S2</t>
  </si>
  <si>
    <t>RED 3-13-72 S3</t>
  </si>
  <si>
    <t>RED 3-13-72 S4</t>
  </si>
  <si>
    <t>June 12 1972</t>
  </si>
  <si>
    <t>RED 6-12-72 S1</t>
  </si>
  <si>
    <t>RED 6-12-72 S2</t>
  </si>
  <si>
    <t>RED 6-12-72 S3</t>
  </si>
  <si>
    <t>RED 6-12-72 S4</t>
  </si>
  <si>
    <t>Sabine River</t>
  </si>
  <si>
    <t>September 9 1969</t>
  </si>
  <si>
    <t>SAB 9-9-69 S1</t>
  </si>
  <si>
    <t>SAB 9-9-69 S2</t>
  </si>
  <si>
    <t>SAB 9-9-69 S3</t>
  </si>
  <si>
    <t>SAB 9-9-69 S4</t>
  </si>
  <si>
    <t>February 4 1972</t>
  </si>
  <si>
    <t>SAB 2-4-72 S1</t>
  </si>
  <si>
    <t>SAB 2-4-72 S2</t>
  </si>
  <si>
    <t>SAB 2-4-72 S3</t>
  </si>
  <si>
    <t>SAB 2-4-72 S4</t>
  </si>
  <si>
    <t xml:space="preserve">SAB 2-4-72 S5 </t>
  </si>
  <si>
    <t>April 16 1971</t>
  </si>
  <si>
    <t>SAB 4-16-72 SA1</t>
  </si>
  <si>
    <t>SAB 4-16-72 SA2</t>
  </si>
  <si>
    <t xml:space="preserve">SAB 4-16-72 SA3 </t>
  </si>
  <si>
    <t xml:space="preserve">SAB 4-16-72 SA4 </t>
  </si>
  <si>
    <t>April 16 1972</t>
  </si>
  <si>
    <t>SAB 4-16-72 SB1</t>
  </si>
  <si>
    <t>SAB 4-16-72 SB2</t>
  </si>
  <si>
    <t>SAB 4-16-72 SB3 !</t>
  </si>
  <si>
    <t>SAB 4-16-72 SB4</t>
  </si>
  <si>
    <t>SAB 4-16-72 SC1</t>
  </si>
  <si>
    <t>SAB 4-16-72 SC2</t>
  </si>
  <si>
    <t>SAB 4-16-72 SC3</t>
  </si>
  <si>
    <t>SAB 4-16-72 SC4</t>
  </si>
  <si>
    <t>Mississippi River</t>
  </si>
  <si>
    <t>September 15 1965</t>
  </si>
  <si>
    <t>?</t>
  </si>
  <si>
    <t>March 11 1968</t>
  </si>
  <si>
    <t>MIS 3-11-68 S1</t>
  </si>
  <si>
    <t xml:space="preserve">MIS 3-11-68 S2 </t>
  </si>
  <si>
    <t xml:space="preserve">MIS 3-11-68 S3 </t>
  </si>
  <si>
    <t>MIS 3-11-68 S4</t>
  </si>
  <si>
    <t>August 7 1968</t>
  </si>
  <si>
    <t>MIS 8-7-68 S1</t>
  </si>
  <si>
    <t>MIS 8-7-68 S2</t>
  </si>
  <si>
    <t>MIS 8-7-68 S3</t>
  </si>
  <si>
    <t>MIS 8-7-68 S4</t>
  </si>
  <si>
    <t>Wind/Bighorn River</t>
  </si>
  <si>
    <t>March 21 1971</t>
  </si>
  <si>
    <t>WIN 3-21-71 S1</t>
  </si>
  <si>
    <t>WIN 3-21-71 S2</t>
  </si>
  <si>
    <t>WIN 3-21-71 S3 !</t>
  </si>
  <si>
    <t>WIN 3-21-71 S4</t>
  </si>
  <si>
    <t>WIN 3-21-71 S5</t>
  </si>
  <si>
    <t>WIN 3-21-71 S6</t>
  </si>
  <si>
    <t>WIN 3-21-71 S7</t>
  </si>
  <si>
    <t>June 29 1971</t>
  </si>
  <si>
    <t>WIN 6-29-71 S1</t>
  </si>
  <si>
    <t>WIN 6-29-71 S2</t>
  </si>
  <si>
    <t>WIN 6-29-71 S3</t>
  </si>
  <si>
    <t>WIN 6-29-71 S4</t>
  </si>
  <si>
    <t>WIN 6-29-71 S5</t>
  </si>
  <si>
    <t>WIN 6-29-71 S6</t>
  </si>
  <si>
    <t xml:space="preserve">WIN 6-29-71 S7 </t>
  </si>
  <si>
    <t>Copper Creek</t>
  </si>
  <si>
    <t>June 9 1959</t>
  </si>
  <si>
    <t>COP 6-9-59 S1</t>
  </si>
  <si>
    <t>COP 6-9-59 S2</t>
  </si>
  <si>
    <t>COP 6-9-59 S3</t>
  </si>
  <si>
    <t>COP 6-9-59 S4</t>
  </si>
  <si>
    <t>COP 6-9-59 S5</t>
  </si>
  <si>
    <t>COP 6-9-59 S6</t>
  </si>
  <si>
    <t>Clinch River</t>
  </si>
  <si>
    <t>June 16 1959</t>
  </si>
  <si>
    <t>CLI 6-16-59 S1</t>
  </si>
  <si>
    <t>CLI 6-16-59 S2</t>
  </si>
  <si>
    <t>CLI 6-16-59 S3</t>
  </si>
  <si>
    <t>CLI 6-16-59 S4</t>
  </si>
  <si>
    <t>CLI 6-16-59 S5</t>
  </si>
  <si>
    <t>CLI 6-16-59 S6</t>
  </si>
  <si>
    <t>June 18 1959</t>
  </si>
  <si>
    <t>COP 6-18-59 S1</t>
  </si>
  <si>
    <t>COP 6-18-59 S2</t>
  </si>
  <si>
    <t>COP 6-18-59 S3</t>
  </si>
  <si>
    <t>COP 6-18-59 S4</t>
  </si>
  <si>
    <t>COP 6-18-59 S5</t>
  </si>
  <si>
    <t>COP 6-18-59 S6</t>
  </si>
  <si>
    <t>Powell River</t>
  </si>
  <si>
    <t>June 23 1959</t>
  </si>
  <si>
    <t>POW 6-23-59 S1</t>
  </si>
  <si>
    <t>POW 6-23-59 S2</t>
  </si>
  <si>
    <t>POW 6-23-59 S3</t>
  </si>
  <si>
    <t>POW 6-23-59 S4</t>
  </si>
  <si>
    <t>POW 6-23-59 S5</t>
  </si>
  <si>
    <t>POW 6-23-59 S6</t>
  </si>
  <si>
    <t>June 25 1959</t>
  </si>
  <si>
    <t>CLI 6-25-59 S1</t>
  </si>
  <si>
    <t>CLI 6-25-59 S2</t>
  </si>
  <si>
    <t>CLI 6-25-59 S3</t>
  </si>
  <si>
    <t>CLI 6-25-59 S4</t>
  </si>
  <si>
    <t>CLI 6-25-59 S5</t>
  </si>
  <si>
    <t>CLI 6-25-59 S6</t>
  </si>
  <si>
    <t>January 14 1960</t>
  </si>
  <si>
    <t>COP 1-14-60 S1</t>
  </si>
  <si>
    <t>COP 1-14-60 S2</t>
  </si>
  <si>
    <t>COP 1-14-60 S3</t>
  </si>
  <si>
    <t>COP 1-14-60 S4</t>
  </si>
  <si>
    <t>COP 1-14-60 S5</t>
  </si>
  <si>
    <t>COP 1-14-60 S6</t>
  </si>
  <si>
    <t>February 9 1960</t>
  </si>
  <si>
    <t>CLI 2-9-60 S1</t>
  </si>
  <si>
    <t>CLI 2-9-60 S2</t>
  </si>
  <si>
    <t>CLI 2-9-60 S3</t>
  </si>
  <si>
    <t>CLI 2-9-60 S4</t>
  </si>
  <si>
    <t>CLI 2-9-60 S5</t>
  </si>
  <si>
    <t>CLI 2-9-60 S6</t>
  </si>
  <si>
    <t>Coachella Canal</t>
  </si>
  <si>
    <t>May 11 1960</t>
  </si>
  <si>
    <t>COA 5-11-60 S1</t>
  </si>
  <si>
    <t>COA 5-11-60 S2</t>
  </si>
  <si>
    <t>COA 5-11-60 S3</t>
  </si>
  <si>
    <t>COA 5-11-60 S4</t>
  </si>
  <si>
    <t>COA 5-11-60 S5</t>
  </si>
  <si>
    <t>COA 5-11-60 S6</t>
  </si>
  <si>
    <t>July 12 1960</t>
  </si>
  <si>
    <t>CLI 6-12-60 S1</t>
  </si>
  <si>
    <t>CLI 6-12-60 S2</t>
  </si>
  <si>
    <t>CLI 6-12-60 S3</t>
  </si>
  <si>
    <t>CLI 6-12-60 S4</t>
  </si>
  <si>
    <t>CLI 6-12-60 S5</t>
  </si>
  <si>
    <t>CLI 6-12-60 S6</t>
  </si>
  <si>
    <t>July 14 1960</t>
  </si>
  <si>
    <t>COP 6-14-60 S1</t>
  </si>
  <si>
    <t>COP 6-14-60 S2</t>
  </si>
  <si>
    <t>COP 6-14-60 S3</t>
  </si>
  <si>
    <t>COP 6-14-60 S4</t>
  </si>
  <si>
    <t>COP 6-14-60 S5</t>
  </si>
  <si>
    <t>COP 6-14-60 S6</t>
  </si>
  <si>
    <t>Missouri River</t>
  </si>
  <si>
    <t>November 13 1967</t>
  </si>
  <si>
    <t>MIS 11-13-67 S1</t>
  </si>
  <si>
    <t>Bull Trout</t>
  </si>
  <si>
    <t>BUL 6-14-07 S1</t>
  </si>
  <si>
    <t>BUL 6-14-07 S2</t>
  </si>
  <si>
    <t>BUL 6-14-07 S3</t>
  </si>
  <si>
    <t>Green Creek</t>
  </si>
  <si>
    <t>GRE 1-13-96 S1</t>
  </si>
  <si>
    <t>GRE 1-13-96 S2</t>
  </si>
  <si>
    <t>GRE 1-13-96 S3</t>
  </si>
  <si>
    <t>GRE 1-13-96 S4</t>
  </si>
  <si>
    <t>Indian Creek</t>
  </si>
  <si>
    <t>IND 11-5-05 S1</t>
  </si>
  <si>
    <t>IND 11-5-05 S2</t>
  </si>
  <si>
    <t>Lookout Creek</t>
  </si>
  <si>
    <t>LOO 4-22-05 S1</t>
  </si>
  <si>
    <t>LOO 6-11-05 S1</t>
  </si>
  <si>
    <t>LOO 7-18-01 S1</t>
  </si>
  <si>
    <t>Middle Fork</t>
  </si>
  <si>
    <t>MID 8-23-07 S1</t>
  </si>
  <si>
    <t>Shane</t>
  </si>
  <si>
    <t>SHA 7-16-03 S1</t>
  </si>
  <si>
    <t>SHA 7-24-06 S1</t>
  </si>
  <si>
    <t>SHA 10-8-03 S1</t>
  </si>
  <si>
    <t>SHA 10-20-04 S1</t>
  </si>
  <si>
    <t>State</t>
  </si>
  <si>
    <t>STA 7-17-03 S1</t>
  </si>
  <si>
    <t>STA 7-25-06 S1</t>
  </si>
  <si>
    <t>STA 10-7-03 S1</t>
  </si>
  <si>
    <t>STA 10-21-04 S1</t>
  </si>
  <si>
    <t>Walton</t>
  </si>
  <si>
    <t>WAL 7-15-03 S1</t>
  </si>
  <si>
    <t>WAL 7-26-06 S1</t>
  </si>
  <si>
    <t>WAL 10-19-04 S1</t>
  </si>
  <si>
    <t>East Tributary</t>
  </si>
  <si>
    <t>xx-xx-xx</t>
  </si>
  <si>
    <t>EAS xx-xx-xx S1</t>
  </si>
  <si>
    <t>Lovells Creek</t>
  </si>
  <si>
    <t>LOV xx-xx-xx S1</t>
  </si>
  <si>
    <t>North Tributary</t>
  </si>
  <si>
    <t>NOR xx-xx-xx S1</t>
  </si>
  <si>
    <t>Sively 3</t>
  </si>
  <si>
    <t>SIV xx-xx-xx S1</t>
  </si>
  <si>
    <t>Stony Creek</t>
  </si>
  <si>
    <t>STO xx-xx-xx S1</t>
  </si>
  <si>
    <t>Sutton Creek</t>
  </si>
  <si>
    <t>SUT xx-xx-xx S1</t>
  </si>
  <si>
    <t>Stringer Creek</t>
  </si>
  <si>
    <t>STR 7-25-06 S1-1</t>
  </si>
  <si>
    <t xml:space="preserve">STR 7-25-06 S1-2 </t>
  </si>
  <si>
    <t>STR 7-25-06 S1-3</t>
  </si>
  <si>
    <t>STR 7-25-06 S2-1</t>
  </si>
  <si>
    <t>STR 7-25-06 S2-2</t>
  </si>
  <si>
    <t>STR 7-25-06 S3</t>
  </si>
  <si>
    <t>STR 7-25-06 S4</t>
  </si>
  <si>
    <t>STR 7-25-06 S5</t>
  </si>
  <si>
    <t>STR 7-25-06 S6</t>
  </si>
  <si>
    <t>STR 7-25-06 S7</t>
  </si>
  <si>
    <t>STR 7-25-06 S8</t>
  </si>
  <si>
    <t>STR 7-25-06 S9</t>
  </si>
  <si>
    <t>STR 7-25-06 S10</t>
  </si>
  <si>
    <t>STR 7-25-06 S11</t>
  </si>
  <si>
    <t>STR 7-25-06 S12</t>
  </si>
  <si>
    <t>STR 7-25-06 S13</t>
  </si>
  <si>
    <t>STR 7-25-06 S14</t>
  </si>
  <si>
    <t>STR 7-25-06 S15</t>
  </si>
  <si>
    <t>STR 7-25-06 S16</t>
  </si>
  <si>
    <t>STR 7-25-06 S17</t>
  </si>
  <si>
    <t>STR 7-25-06 S18</t>
  </si>
  <si>
    <t>STR 7-25-06 S19</t>
  </si>
  <si>
    <t>STR 7-25-06 S20</t>
  </si>
  <si>
    <t>STR 7-25-06 S21</t>
  </si>
  <si>
    <t>STR 7-26-06 S1-1</t>
  </si>
  <si>
    <t>STR 7-26-06 S1-2</t>
  </si>
  <si>
    <t>STR 7-26-06 S2</t>
  </si>
  <si>
    <t>STR 7-26-06 S3</t>
  </si>
  <si>
    <t>STR 7-26-06 S4</t>
  </si>
  <si>
    <t>STR 7-26-06 S5</t>
  </si>
  <si>
    <t>STR 7-26-06 S6</t>
  </si>
  <si>
    <t>STR 7-26-06 S7</t>
  </si>
  <si>
    <t>STR 7-26-06 S8</t>
  </si>
  <si>
    <t>STR 7-26-06 S9</t>
  </si>
  <si>
    <t>STR 7-26-06 S10</t>
  </si>
  <si>
    <t>STR 7-26-06 S11</t>
  </si>
  <si>
    <t>STR 7-26-06 S12</t>
  </si>
  <si>
    <t>STR 7-26-06 S13</t>
  </si>
  <si>
    <t>STR 7-26-06 S14</t>
  </si>
  <si>
    <t>STR 7-26-06 S15</t>
  </si>
  <si>
    <t>STR 7-26-06 S16</t>
  </si>
  <si>
    <t>STR 7-26-06 S17</t>
  </si>
  <si>
    <t>STR 7-26-06 S18</t>
  </si>
  <si>
    <t>STR 7-26-06 S19</t>
  </si>
  <si>
    <t>STR 7-26-06 S20</t>
  </si>
  <si>
    <t>STR 7-26-06 S21</t>
  </si>
  <si>
    <t>STR 7-27-06 S1-1</t>
  </si>
  <si>
    <t>STR 7-27-06 S1-2</t>
  </si>
  <si>
    <t>STR 7-27-06 S1-3</t>
  </si>
  <si>
    <t>STR 7-27-06 S2</t>
  </si>
  <si>
    <t>STR 7-27-06 S3</t>
  </si>
  <si>
    <t>STR 7-27-06 S4</t>
  </si>
  <si>
    <t>STR 7-27-06 S5</t>
  </si>
  <si>
    <t>STR 7-27-06 S6</t>
  </si>
  <si>
    <t>STR 7-27-06 S7</t>
  </si>
  <si>
    <t>STR 7-27-06 S8</t>
  </si>
  <si>
    <t>STR 7-27-06 S9</t>
  </si>
  <si>
    <t>STR 7-27-06 S10</t>
  </si>
  <si>
    <t>STR 7-27-06 S11</t>
  </si>
  <si>
    <t>STR 7-27-06 S12</t>
  </si>
  <si>
    <t>STR 7-27-06 S13</t>
  </si>
  <si>
    <t>STR 7-27-06 S14</t>
  </si>
  <si>
    <t>STR 7-27-06 S15</t>
  </si>
  <si>
    <t>STR 7-27-06 S16</t>
  </si>
  <si>
    <t>STR 7-27-06 S17</t>
  </si>
  <si>
    <t>STR 7-27-06 S18</t>
  </si>
  <si>
    <t>STR 7-27-06 S19</t>
  </si>
  <si>
    <t>STR 7-27-06 S20</t>
  </si>
  <si>
    <t>STR 7-27-06 S21</t>
  </si>
  <si>
    <t>STR 7-28-06 S1-1</t>
  </si>
  <si>
    <t>STR 7-28-06 S1-2</t>
  </si>
  <si>
    <t>STR 7-28-06 S1-3</t>
  </si>
  <si>
    <t>STR 7-28-06 S2</t>
  </si>
  <si>
    <t>STR 7-28-06 S3</t>
  </si>
  <si>
    <t>STR 7-28-06 S4</t>
  </si>
  <si>
    <t>STR 7-28-06 S5</t>
  </si>
  <si>
    <t>STR 7-28-06 S6</t>
  </si>
  <si>
    <t>STR 7-28-06 S7</t>
  </si>
  <si>
    <t>STR 7-28-06 S8</t>
  </si>
  <si>
    <t>STR 7-28-06 S9</t>
  </si>
  <si>
    <t>STR 7-28-06 S10</t>
  </si>
  <si>
    <t>STR 7-28-06 S11</t>
  </si>
  <si>
    <t>TUN 8-16-04 S1</t>
  </si>
  <si>
    <t>TUN 8-18-04 S1</t>
  </si>
  <si>
    <t>TUN 8-18-04 S2</t>
  </si>
  <si>
    <t>Salmon River</t>
  </si>
  <si>
    <t>SAL 9-9-89 S1-2</t>
  </si>
  <si>
    <t>SAL 9-9-89 S2-1</t>
  </si>
  <si>
    <t>SAL 9-9-89 S2-2</t>
  </si>
  <si>
    <t>SAL 9-9-89 S3-1</t>
  </si>
  <si>
    <t>SAL 9-9-89 S3-2</t>
  </si>
  <si>
    <t>SAL 9-9-89 S4-1</t>
  </si>
  <si>
    <t>SAL 9-9-89 S4-2</t>
  </si>
  <si>
    <t>SAL 9-9-89 S5-1</t>
  </si>
  <si>
    <t>SAL 9-9-89 S5-2</t>
  </si>
  <si>
    <t>SAL 9-9-89 S6-1</t>
  </si>
  <si>
    <t>SAL 9-9-89 S6-2</t>
  </si>
  <si>
    <t>SAL 9-9-89 S7-1</t>
  </si>
  <si>
    <t>SAL 9-9-89 S7-2</t>
  </si>
  <si>
    <t>SAL 9-10-89 S1</t>
  </si>
  <si>
    <t>SAL 9-10-89 S2</t>
  </si>
  <si>
    <t>SAL 9-10-89 S3</t>
  </si>
  <si>
    <t>SAL 9-10-89 S4</t>
  </si>
  <si>
    <t>SAL 9-10-89 S5</t>
  </si>
  <si>
    <t>SAL 9-10-89 S6</t>
  </si>
  <si>
    <t>SAL 9-10-89 S7</t>
  </si>
  <si>
    <t>Smiley Creek</t>
  </si>
  <si>
    <t>SMI 7-7-89 S1</t>
  </si>
  <si>
    <t>SMI 7-7-89 S2</t>
  </si>
  <si>
    <t>SMI 7-7-89 S3</t>
  </si>
  <si>
    <t>SMI 7-7-89 S4</t>
  </si>
  <si>
    <t>SMI 7-7-89 S5</t>
  </si>
  <si>
    <t>SMI 7-7-89 S6</t>
  </si>
  <si>
    <t>SMI 7-7-89 S7</t>
  </si>
  <si>
    <t>SMI 7-7-89 S8</t>
  </si>
  <si>
    <t>SMI 7-7-89 S9</t>
  </si>
  <si>
    <t>SMI 7-7-89 S10</t>
  </si>
  <si>
    <t>SMI 7-7-89 S11</t>
  </si>
  <si>
    <t>SMI 7-7-89 S12</t>
  </si>
  <si>
    <t>SMI 7-7-89 S13</t>
  </si>
  <si>
    <t>SMI 7-7-89 S14</t>
  </si>
  <si>
    <t>SMI 7-10-90 S1-2</t>
  </si>
  <si>
    <t>SMI 7-10-90 S2-1</t>
  </si>
  <si>
    <t>SMI 7-10-90 S2-2</t>
  </si>
  <si>
    <t>SMI 7-10-90 S3-1</t>
  </si>
  <si>
    <t>SMI 7-10-90 S3-2</t>
  </si>
  <si>
    <t>SMI 7-10-90 S4-1</t>
  </si>
  <si>
    <t>SMI 7-10-90 S4-2</t>
  </si>
  <si>
    <t>SMI 7-10-90 S5-2</t>
  </si>
  <si>
    <t>SMI 7-11-90 S1</t>
  </si>
  <si>
    <t>SMI 7-11-90 S2</t>
  </si>
  <si>
    <t>SMI 7-11-90 S3</t>
  </si>
  <si>
    <t>SMI 7-11-90 S4</t>
  </si>
  <si>
    <t>SMI 7-11-90 S5</t>
  </si>
  <si>
    <t>SMI 7-11-90 S6</t>
  </si>
  <si>
    <t>SMI 7-11-90 S7</t>
  </si>
  <si>
    <t>Titicus River</t>
  </si>
  <si>
    <t>TIT 7-30-03 S1</t>
  </si>
  <si>
    <t>TIT 7-30-03 S2</t>
  </si>
  <si>
    <t>Tremper Kill</t>
  </si>
  <si>
    <t>TRE 10-1-03 S1</t>
  </si>
  <si>
    <t>TRE 10-1-03 S2</t>
  </si>
  <si>
    <t>Trout Creek</t>
  </si>
  <si>
    <t>TRO 8-13-03 S1</t>
  </si>
  <si>
    <t>TRO 8-13-03 S2</t>
  </si>
  <si>
    <t>West Brook Delaware River</t>
  </si>
  <si>
    <t>WES 8-28-03 S1</t>
  </si>
  <si>
    <t>WES 8-28-03 S2</t>
  </si>
  <si>
    <t>Muscoot River</t>
  </si>
  <si>
    <t>MUS 6-11-03 S1</t>
  </si>
  <si>
    <t>MUS 6-11-03 S2</t>
  </si>
  <si>
    <t>MUS 6-16-03 S1</t>
  </si>
  <si>
    <t>MUS 6-16-03 S2</t>
  </si>
  <si>
    <t>Haviland Hollow Br.</t>
  </si>
  <si>
    <t>EBR. Delaware R.</t>
  </si>
  <si>
    <t>EBR 10-16-03 S1</t>
  </si>
  <si>
    <t>EBR 10-16-03 S2</t>
  </si>
  <si>
    <t>Cross River</t>
  </si>
  <si>
    <t>CRO 7-2-03 S1.xlsx</t>
  </si>
  <si>
    <t>CRO 7-2-03 S2.xlsx</t>
  </si>
  <si>
    <t>Neversink River</t>
  </si>
  <si>
    <t>NEV 11-12-03 S1</t>
  </si>
  <si>
    <t>NEV 11-12-03 S2</t>
  </si>
  <si>
    <t>Narew River</t>
  </si>
  <si>
    <t>NAR 6-28-06 S1</t>
  </si>
  <si>
    <t>NAR 6-28-06 S2</t>
  </si>
  <si>
    <t>NAR 6-28-06 S3</t>
  </si>
  <si>
    <t>NAR 6-28-06 S4</t>
  </si>
  <si>
    <t>NAR 6-28-06 S5</t>
  </si>
  <si>
    <t>NAR 6-28-06 S6</t>
  </si>
  <si>
    <t>NAR 6-28-06 S7</t>
  </si>
  <si>
    <t>NAR 6-28-06 S8</t>
  </si>
  <si>
    <t>NAR 6-28-06 S9</t>
  </si>
  <si>
    <t>NAR 6-28-06 S10</t>
  </si>
  <si>
    <t>NAR 6-28-06 S11</t>
  </si>
  <si>
    <t>NAR 6-28-06 S12</t>
  </si>
  <si>
    <t>NAR 6-28-06 S13</t>
  </si>
  <si>
    <t>Mass of Cl (Kg) in 6.5 L of solution</t>
  </si>
  <si>
    <t>Instantaneous</t>
  </si>
  <si>
    <t xml:space="preserve">Injected Cl (Kg) 14.4 Kg of NaCl </t>
  </si>
  <si>
    <t>Continuous</t>
  </si>
  <si>
    <t xml:space="preserve">3 hours </t>
  </si>
  <si>
    <t>Covino, T., McGlynn, B., &amp; Baker, M. (2010). Separating physical and biological nutrient retention and quantifying uptake kinetics from ambient to saturation in successive mountain stream reaches. Journal of Geophysical Research: Biogeosciences, 115(G4).</t>
  </si>
  <si>
    <t>Gooseff, M. N., Mcknight, D. M., &amp; Runkel, R. L. (2004). Reach-scale cation exchange controls on major ion chemistry of an Antarctic glacial meltwater stream. Aquatic Geochemistry, 10, 221-238.</t>
  </si>
  <si>
    <t>Ryan, R. J., &amp; Boufadel, M. C. (2007). Lateral and longitudinal variation of hyporheic exchange in a piedmont stream pool. Environmental science &amp; technology, 41(12), 4221-4226.</t>
  </si>
  <si>
    <t>22.5 hours</t>
  </si>
  <si>
    <t>Mass of Br (Kg)</t>
  </si>
  <si>
    <t>Gooseff, M. N., Wondzell, S. M., Haggerty, R., &amp; Anderson, J. (2003). Comparing transient storage modeling and residence time distribution (RTD) analysis in geomorphically varied reaches in the Lookout Creek basin, Oregon, USA. Advances in Water Resources, 26(9), 925-937.</t>
  </si>
  <si>
    <t>Mass of Rhodamine WT (Kg)</t>
  </si>
  <si>
    <t xml:space="preserve"> Line source across width</t>
  </si>
  <si>
    <t>No plateu</t>
  </si>
  <si>
    <t xml:space="preserve">Mass of Cl (Kg) </t>
  </si>
  <si>
    <t>Slug at center</t>
  </si>
  <si>
    <t xml:space="preserve"> Slug at center</t>
  </si>
  <si>
    <t>Slug at bank</t>
  </si>
  <si>
    <t xml:space="preserve"> Slug at bank</t>
  </si>
  <si>
    <t xml:space="preserve">Slugs at multiple points </t>
  </si>
  <si>
    <t>Line source across width</t>
  </si>
  <si>
    <t>TRACER MASS (Kg)</t>
  </si>
  <si>
    <t>WIDTH (ft)</t>
  </si>
  <si>
    <t>DEPTH (ft)</t>
  </si>
  <si>
    <t>AREA (ft^2)</t>
  </si>
  <si>
    <t>VELOCITY (ft/s)</t>
  </si>
  <si>
    <t>SLOPE (ft/1000ft)</t>
  </si>
  <si>
    <t>DISTANCE (miles)</t>
  </si>
  <si>
    <t>DISCHARGE (cfs)</t>
  </si>
  <si>
    <t>C MAX (ppb)</t>
  </si>
  <si>
    <t>36 min</t>
  </si>
  <si>
    <t>24.67 min</t>
  </si>
  <si>
    <t>24.82 min</t>
  </si>
  <si>
    <t>30.42 min</t>
  </si>
  <si>
    <t>32.28 min</t>
  </si>
  <si>
    <t>21.7 min</t>
  </si>
  <si>
    <t xml:space="preserve">22.8 min </t>
  </si>
  <si>
    <t>39.25 min</t>
  </si>
  <si>
    <t>52.63 min</t>
  </si>
  <si>
    <t xml:space="preserve">39.62 min </t>
  </si>
  <si>
    <t>Covino, T. P., McGlynn, B. L., &amp; McNamara, R. A. (2010). Tracer Additions for Spiraling Curve Characterization (TASCC): Quantifying stream nutrient uptake kinetics from ambient to saturation. Limnology and Oceanography: methods, 8(9), 484-498.</t>
  </si>
  <si>
    <t>Simon, K. S., Townsend, C. R., Biggs, B. J. F., &amp; Bowden, W. B. (2005). Temporal variation of N and P uptake in 2 New Zealand streams. Journal of the North American Benthological Society, 24(1), 1-18.</t>
  </si>
  <si>
    <t>Simon, K. S., Niyogi, D. K., Frew, R. D., &amp; Townsend, C. R. (2007). Nitrogen dynamics in grassland streams along a gradient of agricultural development. Limnology and Oceanography, 52(3), 1246-1257.</t>
  </si>
  <si>
    <t>Simon, K. S., &amp; Benfield, E. F. (2002). Ammonium retention and whole-stream metabolism in cave streams. Hydrobiologia, 482, 31-39.</t>
  </si>
  <si>
    <t xml:space="preserve">49.2 min </t>
  </si>
  <si>
    <t>39 min</t>
  </si>
  <si>
    <t>180 min</t>
  </si>
  <si>
    <t>Addition rate, duration and concentratrion of injection (kg of CL)</t>
  </si>
  <si>
    <t>Addition rate, duration and concentratrion of injection ( kg of CL)</t>
  </si>
  <si>
    <t>104.28 min</t>
  </si>
  <si>
    <t xml:space="preserve">144 min </t>
  </si>
  <si>
    <t>93 min</t>
  </si>
  <si>
    <t>They measured NaCl</t>
  </si>
  <si>
    <t>Payn, R. A., Gooseff, M. N., McGlynn, B. L., Bencala, K. E., &amp; Wondzell, S. M. (2009). Channel water balance and exchange with subsurface flow along a mountain headwater stream in Montana, United States. Water Resources Research, 45(11).</t>
  </si>
  <si>
    <t>Payn, R. A., Gooseff, M. N., Benson, D. A., Cirpka, O. A., Zarnetske, J. P., Bowden, W. B., ... &amp; Bradford, J. H. (2008). Comparison of instantaneous and constant‐rate stream tracer experiments through non‐parametric analysis of residence time distributions. Water Resources Research, 44(6).</t>
  </si>
  <si>
    <t>TUN 8-16-04 S2</t>
  </si>
  <si>
    <t>3.65 hours</t>
  </si>
  <si>
    <t>2.98 hours</t>
  </si>
  <si>
    <t>Rhodamine WT injected (Kg)</t>
  </si>
  <si>
    <t>Tundra streams, on north slope of Brooks Range</t>
  </si>
  <si>
    <t>Cushing, C. E., Minshall, G. W., &amp; Newbold, J. D. (1993). Transport dynamics of fine particulate organic matter in two Idaho streams. Limnology and oceanography, 38(6), 1101-1115.</t>
  </si>
  <si>
    <t>10 min</t>
  </si>
  <si>
    <t>30 min</t>
  </si>
  <si>
    <t>27 min</t>
  </si>
  <si>
    <t>Depending upon the experiment,
we released mixtures of NaCl and rhodamine
WT or 14C-labeled FPOM and rhodamine
WT into the streams either as a single
“pulse” or metered in over lo- or 30-min intervals</t>
  </si>
  <si>
    <t>11 Kg of NaCl</t>
  </si>
  <si>
    <t>13.2 Kg of NaCl</t>
  </si>
  <si>
    <t>Rowiński, P. M., Guymer, I. A. N., &amp; Kwiatkowski, K. (2008). Response to the slug injection of a tracer—a large-scale experiment in a natural river/Réponse à l'injection impulsionnelle d'un traceur—expérience à grande échelle en rivière naturelle. Hydrological sciences journal, 53(6), 1300-1309.</t>
  </si>
  <si>
    <t>NaCl injected mass (Kg)</t>
  </si>
  <si>
    <t>Calculated with injection rate of Rhodamine WT and duration of injection (Kg)</t>
  </si>
  <si>
    <t>Rhodamine WT (Kg)</t>
  </si>
  <si>
    <t>Cl (Kg)</t>
  </si>
  <si>
    <t>T PEAK (hours)</t>
  </si>
  <si>
    <t>TRACER MASS (reported)</t>
  </si>
  <si>
    <t>1.833 hours</t>
  </si>
  <si>
    <t>Br (Kg)</t>
  </si>
  <si>
    <t>1.333 hours</t>
  </si>
  <si>
    <t>1.667 hours</t>
  </si>
  <si>
    <t>HAV 6-26-03 S1</t>
  </si>
  <si>
    <t>1.5 hours</t>
  </si>
  <si>
    <t>1.167 hours</t>
  </si>
  <si>
    <t>Unpublish data, part of larger study of Newbold 2006.</t>
  </si>
  <si>
    <t>24 L of 20% water solution of Rhodamine WT</t>
  </si>
  <si>
    <t>At a cross-section of the river under the bridge at Bondary.</t>
  </si>
  <si>
    <t>SHEAR VELOCITY (ft/s)</t>
  </si>
  <si>
    <t>REFERENCE</t>
  </si>
  <si>
    <t>https://doi.org/10.3133/wri7420</t>
  </si>
  <si>
    <t>https://doi.org/10.3133/pp433K</t>
  </si>
  <si>
    <t>Unpublish data Tank  2010</t>
  </si>
  <si>
    <t>https://doi.org/10.3133/pp433K  ( R.G. Godfrey and B. J. Frederick 1970)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</si>
</sst>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00"/>
      <name val="Calibri"/>
      <family val="2"/>
    </font>
    <font>
      <sz val="11"/>
      <color rgb="FF000000"/>
      <name val="Aptos Narrow"/>
      <family val="2"/>
    </font>
    <font>
      <sz val="11"/>
      <name val="Calibri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06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2" fontId="0" fillId="3" borderId="5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2" fontId="0" fillId="3" borderId="0" xfId="0" applyNumberFormat="1" applyFill="1" applyAlignment="1">
      <alignment horizontal="center" vertical="center"/>
    </xf>
    <xf numFmtId="2" fontId="0" fillId="3" borderId="2" xfId="0" applyNumberFormat="1" applyFill="1" applyBorder="1" applyAlignment="1">
      <alignment horizontal="center" vertical="center"/>
    </xf>
    <xf numFmtId="2" fontId="0" fillId="3" borderId="2" xfId="0" applyNumberFormat="1" applyFill="1" applyBorder="1" applyAlignment="1">
      <alignment horizontal="center" vertical="center" wrapText="1"/>
    </xf>
    <xf numFmtId="15" fontId="0" fillId="3" borderId="1" xfId="0" applyNumberForma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 wrapText="1"/>
    </xf>
    <xf numFmtId="9" fontId="0" fillId="3" borderId="1" xfId="0" applyNumberForma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2" fontId="0" fillId="3" borderId="4" xfId="0" applyNumberFormat="1" applyFill="1" applyBorder="1" applyAlignment="1">
      <alignment horizontal="center" vertical="center"/>
    </xf>
    <xf numFmtId="9" fontId="0" fillId="3" borderId="4" xfId="0" applyNumberForma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164" fontId="0" fillId="3" borderId="2" xfId="0" applyNumberFormat="1" applyFill="1" applyBorder="1" applyAlignment="1">
      <alignment horizontal="center" vertical="center" wrapText="1"/>
    </xf>
    <xf numFmtId="164" fontId="0" fillId="3" borderId="3" xfId="0" applyNumberFormat="1" applyFill="1" applyBorder="1" applyAlignment="1">
      <alignment horizontal="center" vertical="center" wrapText="1"/>
    </xf>
    <xf numFmtId="164" fontId="0" fillId="3" borderId="4" xfId="0" applyNumberForma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6" fillId="3" borderId="1" xfId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 wrapText="1"/>
    </xf>
    <xf numFmtId="164" fontId="2" fillId="3" borderId="4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5" fontId="0" fillId="3" borderId="1" xfId="0" applyNumberForma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15" fontId="0" fillId="3" borderId="2" xfId="0" applyNumberFormat="1" applyFill="1" applyBorder="1" applyAlignment="1">
      <alignment horizontal="center" vertical="center" wrapText="1"/>
    </xf>
    <xf numFmtId="15" fontId="0" fillId="3" borderId="3" xfId="0" applyNumberFormat="1" applyFill="1" applyBorder="1" applyAlignment="1">
      <alignment horizontal="center" vertical="center" wrapText="1"/>
    </xf>
    <xf numFmtId="15" fontId="0" fillId="3" borderId="4" xfId="0" applyNumberForma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9" fontId="0" fillId="3" borderId="2" xfId="0" applyNumberFormat="1" applyFill="1" applyBorder="1" applyAlignment="1">
      <alignment horizontal="center" vertical="center"/>
    </xf>
    <xf numFmtId="2" fontId="0" fillId="3" borderId="2" xfId="0" applyNumberFormat="1" applyFill="1" applyBorder="1" applyAlignment="1">
      <alignment horizontal="center" vertical="center"/>
    </xf>
    <xf numFmtId="2" fontId="0" fillId="3" borderId="4" xfId="0" applyNumberForma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164" fontId="0" fillId="3" borderId="2" xfId="0" applyNumberFormat="1" applyFill="1" applyBorder="1" applyAlignment="1">
      <alignment horizontal="center" vertical="center"/>
    </xf>
    <xf numFmtId="164" fontId="0" fillId="3" borderId="3" xfId="0" applyNumberFormat="1" applyFill="1" applyBorder="1" applyAlignment="1">
      <alignment horizontal="center" vertical="center"/>
    </xf>
    <xf numFmtId="164" fontId="0" fillId="3" borderId="4" xfId="0" applyNumberForma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6" fillId="3" borderId="2" xfId="1" applyFill="1" applyBorder="1" applyAlignment="1">
      <alignment horizontal="center" vertical="center" wrapText="1"/>
    </xf>
    <xf numFmtId="0" fontId="6" fillId="3" borderId="3" xfId="1" applyFill="1" applyBorder="1" applyAlignment="1">
      <alignment horizontal="center" vertical="center" wrapText="1"/>
    </xf>
    <xf numFmtId="0" fontId="6" fillId="3" borderId="4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oi.org/10.3133/pp433K%20%20(%20R.G.%20Godfrey%20and%20B.%20J.%20Frederick%201970)" TargetMode="External"/><Relationship Id="rId2" Type="http://schemas.openxmlformats.org/officeDocument/2006/relationships/hyperlink" Target="https://doi.org/10.3133/pp433K" TargetMode="External"/><Relationship Id="rId1" Type="http://schemas.openxmlformats.org/officeDocument/2006/relationships/hyperlink" Target="https://doi.org/10.3133/wri7420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A4DAA-85D4-4015-BB2F-25CE010E0DF3}">
  <dimension ref="A1:S444"/>
  <sheetViews>
    <sheetView tabSelected="1" zoomScale="63" zoomScaleNormal="63" workbookViewId="0">
      <pane ySplit="1" topLeftCell="A2" activePane="bottomLeft" state="frozen"/>
      <selection pane="bottomLeft" activeCell="Q365" sqref="Q365"/>
    </sheetView>
  </sheetViews>
  <sheetFormatPr defaultColWidth="9.3984375" defaultRowHeight="14.25" x14ac:dyDescent="0.45"/>
  <cols>
    <col min="1" max="1" width="18.53125" style="15" customWidth="1"/>
    <col min="2" max="2" width="10.59765625" style="27" customWidth="1"/>
    <col min="3" max="3" width="0.33203125" style="19" hidden="1" customWidth="1"/>
    <col min="4" max="4" width="14.3984375" style="27" customWidth="1"/>
    <col min="5" max="5" width="12.06640625" style="27" customWidth="1"/>
    <col min="6" max="6" width="13.3984375" style="19" customWidth="1"/>
    <col min="7" max="7" width="18.06640625" style="19" customWidth="1"/>
    <col min="8" max="8" width="16.59765625" style="19" bestFit="1" customWidth="1"/>
    <col min="9" max="10" width="8.53125" style="19" bestFit="1" customWidth="1"/>
    <col min="11" max="11" width="9.46484375" style="19" bestFit="1" customWidth="1"/>
    <col min="12" max="12" width="10.73046875" style="19" bestFit="1" customWidth="1"/>
    <col min="13" max="13" width="9.06640625" style="19" bestFit="1" customWidth="1"/>
    <col min="14" max="14" width="13.1328125" style="27" bestFit="1" customWidth="1"/>
    <col min="15" max="15" width="9.46484375" style="19" bestFit="1" customWidth="1"/>
    <col min="16" max="16" width="12.06640625" style="19" customWidth="1"/>
    <col min="17" max="17" width="9.46484375" style="19" bestFit="1" customWidth="1"/>
    <col min="18" max="18" width="9.3984375" style="19" customWidth="1"/>
    <col min="19" max="19" width="58.9296875" style="27" customWidth="1"/>
    <col min="20" max="16384" width="9.3984375" style="19"/>
  </cols>
  <sheetData>
    <row r="1" spans="1:19" s="40" customFormat="1" ht="34.049999999999997" customHeight="1" x14ac:dyDescent="0.45">
      <c r="A1" s="5" t="s">
        <v>0</v>
      </c>
      <c r="B1" s="3" t="s">
        <v>1</v>
      </c>
      <c r="C1" s="3" t="s">
        <v>613</v>
      </c>
      <c r="D1" s="3" t="s">
        <v>2</v>
      </c>
      <c r="E1" s="3" t="s">
        <v>561</v>
      </c>
      <c r="F1" s="3" t="s">
        <v>3</v>
      </c>
      <c r="G1" s="4" t="s">
        <v>4</v>
      </c>
      <c r="H1" s="1" t="s">
        <v>5</v>
      </c>
      <c r="I1" s="11" t="s">
        <v>562</v>
      </c>
      <c r="J1" s="3" t="s">
        <v>563</v>
      </c>
      <c r="K1" s="3" t="s">
        <v>564</v>
      </c>
      <c r="L1" s="3" t="s">
        <v>565</v>
      </c>
      <c r="M1" s="3" t="s">
        <v>566</v>
      </c>
      <c r="N1" s="3" t="s">
        <v>624</v>
      </c>
      <c r="O1" s="3" t="s">
        <v>567</v>
      </c>
      <c r="P1" s="3" t="s">
        <v>568</v>
      </c>
      <c r="Q1" s="3" t="s">
        <v>569</v>
      </c>
      <c r="R1" s="3" t="s">
        <v>612</v>
      </c>
      <c r="S1" s="3" t="s">
        <v>625</v>
      </c>
    </row>
    <row r="2" spans="1:19" x14ac:dyDescent="0.45">
      <c r="A2" s="55" t="s">
        <v>6</v>
      </c>
      <c r="B2" s="41" t="s">
        <v>7</v>
      </c>
      <c r="C2" s="47">
        <v>1.022</v>
      </c>
      <c r="D2" s="41" t="s">
        <v>8</v>
      </c>
      <c r="E2" s="44">
        <f>C2*0.453592</f>
        <v>0.463571024</v>
      </c>
      <c r="F2" s="47" t="s">
        <v>9</v>
      </c>
      <c r="G2" s="50" t="s">
        <v>555</v>
      </c>
      <c r="H2" s="16" t="s">
        <v>10</v>
      </c>
      <c r="I2" s="21">
        <v>42</v>
      </c>
      <c r="J2" s="22">
        <v>1</v>
      </c>
      <c r="K2" s="22">
        <f>I2*J2</f>
        <v>42</v>
      </c>
      <c r="L2" s="22">
        <v>1.01</v>
      </c>
      <c r="M2" s="22">
        <v>2.7</v>
      </c>
      <c r="N2" s="23">
        <v>0.29499999999999998</v>
      </c>
      <c r="O2" s="22">
        <v>1.6</v>
      </c>
      <c r="P2" s="22">
        <v>41</v>
      </c>
      <c r="Q2" s="22">
        <v>105.71</v>
      </c>
      <c r="R2" s="22">
        <v>3.2</v>
      </c>
      <c r="S2" s="53" t="s">
        <v>626</v>
      </c>
    </row>
    <row r="3" spans="1:19" x14ac:dyDescent="0.45">
      <c r="A3" s="55"/>
      <c r="B3" s="42"/>
      <c r="C3" s="48"/>
      <c r="D3" s="42"/>
      <c r="E3" s="45"/>
      <c r="F3" s="48"/>
      <c r="G3" s="51"/>
      <c r="H3" s="16" t="s">
        <v>11</v>
      </c>
      <c r="I3" s="21">
        <v>36</v>
      </c>
      <c r="J3" s="22">
        <v>1.7</v>
      </c>
      <c r="K3" s="22">
        <f t="shared" ref="K3:K66" si="0">I3*J3</f>
        <v>61.199999999999996</v>
      </c>
      <c r="L3" s="22">
        <v>0.68</v>
      </c>
      <c r="M3" s="22">
        <v>1.1000000000000001</v>
      </c>
      <c r="N3" s="23">
        <v>0.245</v>
      </c>
      <c r="O3" s="22">
        <v>5.95</v>
      </c>
      <c r="P3" s="22">
        <v>42</v>
      </c>
      <c r="Q3" s="22">
        <v>39.549999999999997</v>
      </c>
      <c r="R3" s="22">
        <v>13</v>
      </c>
      <c r="S3" s="54"/>
    </row>
    <row r="4" spans="1:19" x14ac:dyDescent="0.45">
      <c r="A4" s="55"/>
      <c r="B4" s="42"/>
      <c r="C4" s="48"/>
      <c r="D4" s="42"/>
      <c r="E4" s="45"/>
      <c r="F4" s="48"/>
      <c r="G4" s="51"/>
      <c r="H4" s="16" t="s">
        <v>12</v>
      </c>
      <c r="I4" s="21">
        <v>42</v>
      </c>
      <c r="J4" s="22">
        <v>1</v>
      </c>
      <c r="K4" s="22">
        <f t="shared" si="0"/>
        <v>42</v>
      </c>
      <c r="L4" s="22">
        <v>1.37</v>
      </c>
      <c r="M4" s="22">
        <v>1.1000000000000001</v>
      </c>
      <c r="N4" s="23">
        <v>0.188</v>
      </c>
      <c r="O4" s="22">
        <v>13.35</v>
      </c>
      <c r="P4" s="22">
        <v>58</v>
      </c>
      <c r="Q4" s="22">
        <v>15.99</v>
      </c>
      <c r="R4" s="22">
        <v>42.5</v>
      </c>
      <c r="S4" s="54"/>
    </row>
    <row r="5" spans="1:19" x14ac:dyDescent="0.45">
      <c r="A5" s="55"/>
      <c r="B5" s="43"/>
      <c r="C5" s="49"/>
      <c r="D5" s="43"/>
      <c r="E5" s="46"/>
      <c r="F5" s="49"/>
      <c r="G5" s="52"/>
      <c r="H5" s="16" t="s">
        <v>13</v>
      </c>
      <c r="I5" s="26" t="s">
        <v>14</v>
      </c>
      <c r="J5" s="16" t="s">
        <v>15</v>
      </c>
      <c r="K5" s="16" t="s">
        <v>14</v>
      </c>
      <c r="L5" s="16" t="s">
        <v>14</v>
      </c>
      <c r="M5" s="22">
        <v>0.8</v>
      </c>
      <c r="N5" s="17" t="s">
        <v>14</v>
      </c>
      <c r="O5" s="22">
        <v>18.399999999999999</v>
      </c>
      <c r="P5" s="22">
        <v>63</v>
      </c>
      <c r="Q5" s="22">
        <v>10.73</v>
      </c>
      <c r="R5" s="22">
        <v>67</v>
      </c>
      <c r="S5" s="54"/>
    </row>
    <row r="6" spans="1:19" x14ac:dyDescent="0.45">
      <c r="A6" s="55" t="s">
        <v>6</v>
      </c>
      <c r="B6" s="41" t="s">
        <v>16</v>
      </c>
      <c r="C6" s="47">
        <v>5.45</v>
      </c>
      <c r="D6" s="41" t="s">
        <v>8</v>
      </c>
      <c r="E6" s="44">
        <f>C6*0.453592</f>
        <v>2.4720764000000002</v>
      </c>
      <c r="F6" s="47" t="s">
        <v>9</v>
      </c>
      <c r="G6" s="50" t="s">
        <v>556</v>
      </c>
      <c r="H6" s="16" t="s">
        <v>17</v>
      </c>
      <c r="I6" s="26" t="s">
        <v>14</v>
      </c>
      <c r="J6" s="16" t="s">
        <v>14</v>
      </c>
      <c r="K6" s="16" t="s">
        <v>14</v>
      </c>
      <c r="L6" s="16" t="s">
        <v>14</v>
      </c>
      <c r="M6" s="22">
        <v>2.7</v>
      </c>
      <c r="N6" s="17" t="s">
        <v>14</v>
      </c>
      <c r="O6" s="22">
        <v>1.6</v>
      </c>
      <c r="P6" s="22">
        <v>180</v>
      </c>
      <c r="Q6" s="22">
        <v>331</v>
      </c>
      <c r="R6" s="22">
        <v>1.35</v>
      </c>
      <c r="S6" s="54"/>
    </row>
    <row r="7" spans="1:19" x14ac:dyDescent="0.45">
      <c r="A7" s="55"/>
      <c r="B7" s="42"/>
      <c r="C7" s="48"/>
      <c r="D7" s="42"/>
      <c r="E7" s="45"/>
      <c r="F7" s="48"/>
      <c r="G7" s="51"/>
      <c r="H7" s="16" t="s">
        <v>18</v>
      </c>
      <c r="I7" s="26" t="s">
        <v>14</v>
      </c>
      <c r="J7" s="16" t="s">
        <v>14</v>
      </c>
      <c r="K7" s="16" t="s">
        <v>14</v>
      </c>
      <c r="L7" s="16" t="s">
        <v>14</v>
      </c>
      <c r="M7" s="22">
        <v>1.1000000000000001</v>
      </c>
      <c r="N7" s="17" t="s">
        <v>14</v>
      </c>
      <c r="O7" s="22">
        <v>5.95</v>
      </c>
      <c r="P7" s="22">
        <v>185</v>
      </c>
      <c r="Q7" s="22">
        <v>143.74</v>
      </c>
      <c r="R7" s="22">
        <v>5.5</v>
      </c>
      <c r="S7" s="54"/>
    </row>
    <row r="8" spans="1:19" x14ac:dyDescent="0.45">
      <c r="A8" s="55"/>
      <c r="B8" s="42"/>
      <c r="C8" s="48"/>
      <c r="D8" s="42"/>
      <c r="E8" s="45"/>
      <c r="F8" s="48"/>
      <c r="G8" s="51"/>
      <c r="H8" s="16" t="s">
        <v>19</v>
      </c>
      <c r="I8" s="21">
        <v>92</v>
      </c>
      <c r="J8" s="22">
        <v>1.73</v>
      </c>
      <c r="K8" s="22">
        <f t="shared" si="0"/>
        <v>159.16</v>
      </c>
      <c r="L8" s="22">
        <v>2.06</v>
      </c>
      <c r="M8" s="22">
        <v>1.1000000000000001</v>
      </c>
      <c r="N8" s="23">
        <v>0.248</v>
      </c>
      <c r="O8" s="22">
        <v>13.35</v>
      </c>
      <c r="P8" s="22">
        <v>260</v>
      </c>
      <c r="Q8" s="22">
        <v>76.41</v>
      </c>
      <c r="R8" s="22">
        <v>15.9</v>
      </c>
      <c r="S8" s="54"/>
    </row>
    <row r="9" spans="1:19" x14ac:dyDescent="0.45">
      <c r="A9" s="55"/>
      <c r="B9" s="42"/>
      <c r="C9" s="48"/>
      <c r="D9" s="42"/>
      <c r="E9" s="45"/>
      <c r="F9" s="48"/>
      <c r="G9" s="51"/>
      <c r="H9" s="16" t="s">
        <v>20</v>
      </c>
      <c r="I9" s="26" t="s">
        <v>14</v>
      </c>
      <c r="J9" s="16" t="s">
        <v>14</v>
      </c>
      <c r="K9" s="16" t="s">
        <v>14</v>
      </c>
      <c r="L9" s="16" t="s">
        <v>14</v>
      </c>
      <c r="M9" s="22">
        <v>0.8</v>
      </c>
      <c r="N9" s="17" t="s">
        <v>14</v>
      </c>
      <c r="O9" s="22">
        <v>18.399999999999999</v>
      </c>
      <c r="P9" s="22">
        <v>275</v>
      </c>
      <c r="Q9" s="22">
        <v>38.9</v>
      </c>
      <c r="R9" s="22">
        <v>23.4</v>
      </c>
      <c r="S9" s="54"/>
    </row>
    <row r="10" spans="1:19" x14ac:dyDescent="0.45">
      <c r="A10" s="55"/>
      <c r="B10" s="42"/>
      <c r="C10" s="48"/>
      <c r="D10" s="42"/>
      <c r="E10" s="45"/>
      <c r="F10" s="48"/>
      <c r="G10" s="51"/>
      <c r="H10" s="16" t="s">
        <v>21</v>
      </c>
      <c r="I10" s="21">
        <v>77</v>
      </c>
      <c r="J10" s="22">
        <v>2.31</v>
      </c>
      <c r="K10" s="22">
        <f t="shared" si="0"/>
        <v>177.87</v>
      </c>
      <c r="L10" s="22">
        <v>1.71</v>
      </c>
      <c r="M10" s="22">
        <v>1.5</v>
      </c>
      <c r="N10" s="23">
        <v>0.33400000000000002</v>
      </c>
      <c r="O10" s="22">
        <v>26.25</v>
      </c>
      <c r="P10" s="22">
        <v>300</v>
      </c>
      <c r="Q10" s="22">
        <v>36.950000000000003</v>
      </c>
      <c r="R10" s="22">
        <v>33.200000000000003</v>
      </c>
      <c r="S10" s="54"/>
    </row>
    <row r="11" spans="1:19" x14ac:dyDescent="0.45">
      <c r="A11" s="55"/>
      <c r="B11" s="42"/>
      <c r="C11" s="48"/>
      <c r="D11" s="42"/>
      <c r="E11" s="45"/>
      <c r="F11" s="48"/>
      <c r="G11" s="51"/>
      <c r="H11" s="16" t="s">
        <v>22</v>
      </c>
      <c r="I11" s="26" t="s">
        <v>14</v>
      </c>
      <c r="J11" s="16" t="s">
        <v>14</v>
      </c>
      <c r="K11" s="16" t="s">
        <v>14</v>
      </c>
      <c r="L11" s="16" t="s">
        <v>14</v>
      </c>
      <c r="M11" s="22">
        <v>1.7</v>
      </c>
      <c r="N11" s="17" t="s">
        <v>14</v>
      </c>
      <c r="O11" s="22">
        <v>30.55</v>
      </c>
      <c r="P11" s="22">
        <v>360</v>
      </c>
      <c r="Q11" s="22">
        <v>34.72</v>
      </c>
      <c r="R11" s="22">
        <v>38</v>
      </c>
      <c r="S11" s="54"/>
    </row>
    <row r="12" spans="1:19" x14ac:dyDescent="0.45">
      <c r="A12" s="55"/>
      <c r="B12" s="42"/>
      <c r="C12" s="48"/>
      <c r="D12" s="42"/>
      <c r="E12" s="45"/>
      <c r="F12" s="48"/>
      <c r="G12" s="51"/>
      <c r="H12" s="16" t="s">
        <v>23</v>
      </c>
      <c r="I12" s="21">
        <v>79</v>
      </c>
      <c r="J12" s="22">
        <v>3.22</v>
      </c>
      <c r="K12" s="22">
        <f t="shared" si="0"/>
        <v>254.38000000000002</v>
      </c>
      <c r="L12" s="22">
        <v>1.93</v>
      </c>
      <c r="M12" s="22">
        <v>1</v>
      </c>
      <c r="N12" s="23">
        <v>0.32200000000000001</v>
      </c>
      <c r="O12" s="22">
        <v>36.799999999999997</v>
      </c>
      <c r="P12" s="22">
        <v>430</v>
      </c>
      <c r="Q12" s="22">
        <v>32.07</v>
      </c>
      <c r="R12" s="22">
        <v>43.3</v>
      </c>
      <c r="S12" s="54"/>
    </row>
    <row r="13" spans="1:19" x14ac:dyDescent="0.45">
      <c r="A13" s="55"/>
      <c r="B13" s="43"/>
      <c r="C13" s="49"/>
      <c r="D13" s="43"/>
      <c r="E13" s="46"/>
      <c r="F13" s="49"/>
      <c r="G13" s="52"/>
      <c r="H13" s="16" t="s">
        <v>24</v>
      </c>
      <c r="I13" s="26" t="s">
        <v>14</v>
      </c>
      <c r="J13" s="16" t="s">
        <v>14</v>
      </c>
      <c r="K13" s="16" t="s">
        <v>14</v>
      </c>
      <c r="L13" s="16" t="s">
        <v>14</v>
      </c>
      <c r="M13" s="22">
        <v>1</v>
      </c>
      <c r="N13" s="17" t="s">
        <v>14</v>
      </c>
      <c r="O13" s="22">
        <v>41.45</v>
      </c>
      <c r="P13" s="22">
        <v>450</v>
      </c>
      <c r="Q13" s="22">
        <v>28.64</v>
      </c>
      <c r="R13" s="22">
        <v>47.4</v>
      </c>
      <c r="S13" s="54"/>
    </row>
    <row r="14" spans="1:19" x14ac:dyDescent="0.45">
      <c r="A14" s="55" t="s">
        <v>6</v>
      </c>
      <c r="B14" s="41" t="s">
        <v>25</v>
      </c>
      <c r="C14" s="47">
        <v>2.044</v>
      </c>
      <c r="D14" s="41" t="s">
        <v>8</v>
      </c>
      <c r="E14" s="44">
        <f>C14*0.453592</f>
        <v>0.927142048</v>
      </c>
      <c r="F14" s="47" t="s">
        <v>9</v>
      </c>
      <c r="G14" s="50" t="s">
        <v>555</v>
      </c>
      <c r="H14" s="16" t="s">
        <v>26</v>
      </c>
      <c r="I14" s="26" t="s">
        <v>14</v>
      </c>
      <c r="J14" s="16" t="s">
        <v>14</v>
      </c>
      <c r="K14" s="16" t="s">
        <v>14</v>
      </c>
      <c r="L14" s="16" t="s">
        <v>14</v>
      </c>
      <c r="M14" s="22">
        <v>2.7</v>
      </c>
      <c r="N14" s="17" t="s">
        <v>14</v>
      </c>
      <c r="O14" s="22">
        <v>1.6</v>
      </c>
      <c r="P14" s="22">
        <v>85</v>
      </c>
      <c r="Q14" s="22">
        <v>111.8</v>
      </c>
      <c r="R14" s="22">
        <v>2.7</v>
      </c>
      <c r="S14" s="54"/>
    </row>
    <row r="15" spans="1:19" x14ac:dyDescent="0.45">
      <c r="A15" s="55"/>
      <c r="B15" s="42"/>
      <c r="C15" s="48"/>
      <c r="D15" s="42"/>
      <c r="E15" s="45"/>
      <c r="F15" s="48"/>
      <c r="G15" s="51"/>
      <c r="H15" s="16" t="s">
        <v>27</v>
      </c>
      <c r="I15" s="26" t="s">
        <v>14</v>
      </c>
      <c r="J15" s="16" t="s">
        <v>14</v>
      </c>
      <c r="K15" s="16" t="s">
        <v>14</v>
      </c>
      <c r="L15" s="16" t="s">
        <v>14</v>
      </c>
      <c r="M15" s="22">
        <v>1.1000000000000001</v>
      </c>
      <c r="N15" s="17" t="s">
        <v>14</v>
      </c>
      <c r="O15" s="22">
        <v>5.95</v>
      </c>
      <c r="P15" s="22">
        <v>86</v>
      </c>
      <c r="Q15" s="22">
        <v>53.42</v>
      </c>
      <c r="R15" s="22">
        <v>9.3000000000000007</v>
      </c>
      <c r="S15" s="54"/>
    </row>
    <row r="16" spans="1:19" x14ac:dyDescent="0.45">
      <c r="A16" s="55"/>
      <c r="B16" s="42"/>
      <c r="C16" s="48"/>
      <c r="D16" s="42"/>
      <c r="E16" s="45"/>
      <c r="F16" s="48"/>
      <c r="G16" s="51"/>
      <c r="H16" s="16" t="s">
        <v>28</v>
      </c>
      <c r="I16" s="21">
        <v>39</v>
      </c>
      <c r="J16" s="22">
        <v>2.17</v>
      </c>
      <c r="K16" s="22">
        <f t="shared" si="0"/>
        <v>84.63</v>
      </c>
      <c r="L16" s="22">
        <v>1.42</v>
      </c>
      <c r="M16" s="22">
        <v>1.1000000000000001</v>
      </c>
      <c r="N16" s="23">
        <v>0.27700000000000002</v>
      </c>
      <c r="O16" s="22">
        <v>13.35</v>
      </c>
      <c r="P16" s="22">
        <v>120</v>
      </c>
      <c r="Q16" s="22">
        <v>25.37</v>
      </c>
      <c r="R16" s="22">
        <v>27.4</v>
      </c>
      <c r="S16" s="54"/>
    </row>
    <row r="17" spans="1:19" x14ac:dyDescent="0.45">
      <c r="A17" s="55"/>
      <c r="B17" s="43"/>
      <c r="C17" s="49"/>
      <c r="D17" s="43"/>
      <c r="E17" s="46"/>
      <c r="F17" s="49"/>
      <c r="G17" s="52"/>
      <c r="H17" s="16" t="s">
        <v>29</v>
      </c>
      <c r="I17" s="26" t="s">
        <v>14</v>
      </c>
      <c r="J17" s="16" t="s">
        <v>14</v>
      </c>
      <c r="K17" s="16" t="s">
        <v>14</v>
      </c>
      <c r="L17" s="16" t="s">
        <v>14</v>
      </c>
      <c r="M17" s="22">
        <v>0.8</v>
      </c>
      <c r="N17" s="17" t="s">
        <v>14</v>
      </c>
      <c r="O17" s="22">
        <v>18.399999999999999</v>
      </c>
      <c r="P17" s="22">
        <v>140</v>
      </c>
      <c r="Q17" s="22">
        <v>21.63</v>
      </c>
      <c r="R17" s="22">
        <v>40.1</v>
      </c>
      <c r="S17" s="54"/>
    </row>
    <row r="18" spans="1:19" x14ac:dyDescent="0.45">
      <c r="A18" s="55" t="s">
        <v>6</v>
      </c>
      <c r="B18" s="41" t="s">
        <v>25</v>
      </c>
      <c r="C18" s="47">
        <v>3.4060000000000001</v>
      </c>
      <c r="D18" s="41" t="s">
        <v>8</v>
      </c>
      <c r="E18" s="44">
        <f>C18*0.453592</f>
        <v>1.5449343520000001</v>
      </c>
      <c r="F18" s="47" t="s">
        <v>9</v>
      </c>
      <c r="G18" s="50" t="s">
        <v>556</v>
      </c>
      <c r="H18" s="16" t="s">
        <v>30</v>
      </c>
      <c r="I18" s="21">
        <v>82</v>
      </c>
      <c r="J18" s="22">
        <v>1.49</v>
      </c>
      <c r="K18" s="22">
        <f t="shared" si="0"/>
        <v>122.17999999999999</v>
      </c>
      <c r="L18" s="22">
        <v>1.34</v>
      </c>
      <c r="M18" s="22">
        <v>1.5</v>
      </c>
      <c r="N18" s="23">
        <v>0.26800000000000002</v>
      </c>
      <c r="O18" s="22">
        <v>7.85</v>
      </c>
      <c r="P18" s="22">
        <v>160</v>
      </c>
      <c r="Q18" s="22">
        <v>31.81</v>
      </c>
      <c r="R18" s="22">
        <v>13.8</v>
      </c>
      <c r="S18" s="54"/>
    </row>
    <row r="19" spans="1:19" x14ac:dyDescent="0.45">
      <c r="A19" s="55"/>
      <c r="B19" s="42"/>
      <c r="C19" s="48"/>
      <c r="D19" s="42"/>
      <c r="E19" s="45"/>
      <c r="F19" s="48"/>
      <c r="G19" s="51"/>
      <c r="H19" s="16" t="s">
        <v>31</v>
      </c>
      <c r="I19" s="26" t="s">
        <v>14</v>
      </c>
      <c r="J19" s="16" t="s">
        <v>14</v>
      </c>
      <c r="K19" s="16" t="s">
        <v>14</v>
      </c>
      <c r="L19" s="16" t="s">
        <v>14</v>
      </c>
      <c r="M19" s="22">
        <v>1.7</v>
      </c>
      <c r="N19" s="17" t="s">
        <v>14</v>
      </c>
      <c r="O19" s="22">
        <v>12.15</v>
      </c>
      <c r="P19" s="22">
        <v>188</v>
      </c>
      <c r="Q19" s="22">
        <v>23.37</v>
      </c>
      <c r="R19" s="22">
        <v>21.2</v>
      </c>
      <c r="S19" s="54"/>
    </row>
    <row r="20" spans="1:19" x14ac:dyDescent="0.45">
      <c r="A20" s="55"/>
      <c r="B20" s="42"/>
      <c r="C20" s="48"/>
      <c r="D20" s="42"/>
      <c r="E20" s="45"/>
      <c r="F20" s="48"/>
      <c r="G20" s="51"/>
      <c r="H20" s="16" t="s">
        <v>32</v>
      </c>
      <c r="I20" s="21">
        <v>69</v>
      </c>
      <c r="J20" s="22">
        <v>1.59</v>
      </c>
      <c r="K20" s="22">
        <f t="shared" si="0"/>
        <v>109.71000000000001</v>
      </c>
      <c r="L20" s="22">
        <v>2.0299999999999998</v>
      </c>
      <c r="M20" s="22">
        <v>1</v>
      </c>
      <c r="N20" s="23">
        <v>0.22600000000000001</v>
      </c>
      <c r="O20" s="22">
        <v>18.399999999999999</v>
      </c>
      <c r="P20" s="22">
        <v>225</v>
      </c>
      <c r="Q20" s="22">
        <v>18.55</v>
      </c>
      <c r="R20" s="22">
        <v>29</v>
      </c>
      <c r="S20" s="54"/>
    </row>
    <row r="21" spans="1:19" x14ac:dyDescent="0.45">
      <c r="A21" s="55"/>
      <c r="B21" s="43"/>
      <c r="C21" s="49"/>
      <c r="D21" s="43"/>
      <c r="E21" s="46"/>
      <c r="F21" s="49"/>
      <c r="G21" s="52"/>
      <c r="H21" s="16" t="s">
        <v>33</v>
      </c>
      <c r="I21" s="26" t="s">
        <v>14</v>
      </c>
      <c r="J21" s="16" t="s">
        <v>14</v>
      </c>
      <c r="K21" s="16" t="s">
        <v>14</v>
      </c>
      <c r="L21" s="16" t="s">
        <v>14</v>
      </c>
      <c r="M21" s="22">
        <v>1</v>
      </c>
      <c r="N21" s="17" t="s">
        <v>14</v>
      </c>
      <c r="O21" s="22">
        <v>23.03</v>
      </c>
      <c r="P21" s="22">
        <v>230</v>
      </c>
      <c r="Q21" s="22">
        <v>19.54</v>
      </c>
      <c r="R21" s="22">
        <v>34.200000000000003</v>
      </c>
      <c r="S21" s="54"/>
    </row>
    <row r="22" spans="1:19" x14ac:dyDescent="0.45">
      <c r="A22" s="56" t="s">
        <v>34</v>
      </c>
      <c r="B22" s="41" t="s">
        <v>35</v>
      </c>
      <c r="C22" s="47">
        <v>1.5740000000000001</v>
      </c>
      <c r="D22" s="41" t="s">
        <v>8</v>
      </c>
      <c r="E22" s="44">
        <f>C22*0.453592</f>
        <v>0.71395380799999997</v>
      </c>
      <c r="F22" s="47" t="s">
        <v>9</v>
      </c>
      <c r="G22" s="50" t="s">
        <v>556</v>
      </c>
      <c r="H22" s="16" t="s">
        <v>36</v>
      </c>
      <c r="I22" s="26" t="s">
        <v>14</v>
      </c>
      <c r="J22" s="16" t="s">
        <v>14</v>
      </c>
      <c r="K22" s="16" t="s">
        <v>14</v>
      </c>
      <c r="L22" s="16" t="s">
        <v>14</v>
      </c>
      <c r="M22" s="22">
        <v>0.6</v>
      </c>
      <c r="N22" s="17" t="s">
        <v>14</v>
      </c>
      <c r="O22" s="22">
        <v>6.4</v>
      </c>
      <c r="P22" s="22">
        <v>190</v>
      </c>
      <c r="Q22" s="22">
        <v>12.37</v>
      </c>
      <c r="R22" s="22">
        <v>12.5</v>
      </c>
      <c r="S22" s="54"/>
    </row>
    <row r="23" spans="1:19" x14ac:dyDescent="0.45">
      <c r="A23" s="57"/>
      <c r="B23" s="42"/>
      <c r="C23" s="48"/>
      <c r="D23" s="42"/>
      <c r="E23" s="45"/>
      <c r="F23" s="48"/>
      <c r="G23" s="51"/>
      <c r="H23" s="16" t="s">
        <v>37</v>
      </c>
      <c r="I23" s="26" t="s">
        <v>14</v>
      </c>
      <c r="J23" s="16" t="s">
        <v>14</v>
      </c>
      <c r="K23" s="16" t="s">
        <v>14</v>
      </c>
      <c r="L23" s="16" t="s">
        <v>14</v>
      </c>
      <c r="M23" s="22">
        <v>0.6</v>
      </c>
      <c r="N23" s="17" t="s">
        <v>14</v>
      </c>
      <c r="O23" s="22">
        <v>11.4</v>
      </c>
      <c r="P23" s="22">
        <v>200</v>
      </c>
      <c r="Q23" s="22">
        <v>7.17</v>
      </c>
      <c r="R23" s="22">
        <v>23</v>
      </c>
      <c r="S23" s="54"/>
    </row>
    <row r="24" spans="1:19" x14ac:dyDescent="0.45">
      <c r="A24" s="57"/>
      <c r="B24" s="42"/>
      <c r="C24" s="48"/>
      <c r="D24" s="42"/>
      <c r="E24" s="45"/>
      <c r="F24" s="48"/>
      <c r="G24" s="51"/>
      <c r="H24" s="16" t="s">
        <v>38</v>
      </c>
      <c r="I24" s="21">
        <v>160</v>
      </c>
      <c r="J24" s="22">
        <v>1.81</v>
      </c>
      <c r="K24" s="22">
        <f t="shared" si="0"/>
        <v>289.60000000000002</v>
      </c>
      <c r="L24" s="22">
        <v>0.86</v>
      </c>
      <c r="M24" s="22">
        <v>0.5</v>
      </c>
      <c r="N24" s="23">
        <v>0.17100000000000001</v>
      </c>
      <c r="O24" s="22">
        <v>16.649999999999999</v>
      </c>
      <c r="P24" s="22">
        <v>225</v>
      </c>
      <c r="Q24" s="22">
        <v>4.96</v>
      </c>
      <c r="R24" s="22">
        <v>33.5</v>
      </c>
      <c r="S24" s="54"/>
    </row>
    <row r="25" spans="1:19" x14ac:dyDescent="0.45">
      <c r="A25" s="58"/>
      <c r="B25" s="43"/>
      <c r="C25" s="49"/>
      <c r="D25" s="43"/>
      <c r="E25" s="46"/>
      <c r="F25" s="49"/>
      <c r="G25" s="52"/>
      <c r="H25" s="16" t="s">
        <v>39</v>
      </c>
      <c r="I25" s="26" t="s">
        <v>14</v>
      </c>
      <c r="J25" s="16" t="s">
        <v>14</v>
      </c>
      <c r="K25" s="16" t="s">
        <v>14</v>
      </c>
      <c r="L25" s="16" t="s">
        <v>14</v>
      </c>
      <c r="M25" s="22">
        <v>0.3</v>
      </c>
      <c r="N25" s="17" t="s">
        <v>14</v>
      </c>
      <c r="O25" s="22">
        <v>21.3</v>
      </c>
      <c r="P25" s="22">
        <v>270</v>
      </c>
      <c r="Q25" s="22">
        <v>4.1399999999999997</v>
      </c>
      <c r="R25" s="22">
        <v>43.5</v>
      </c>
      <c r="S25" s="54"/>
    </row>
    <row r="26" spans="1:19" x14ac:dyDescent="0.45">
      <c r="A26" s="56" t="s">
        <v>34</v>
      </c>
      <c r="B26" s="41" t="s">
        <v>35</v>
      </c>
      <c r="C26" s="47">
        <v>3.4060000000000001</v>
      </c>
      <c r="D26" s="41" t="s">
        <v>8</v>
      </c>
      <c r="E26" s="44">
        <f>C26*0.453592</f>
        <v>1.5449343520000001</v>
      </c>
      <c r="F26" s="47" t="s">
        <v>9</v>
      </c>
      <c r="G26" s="50" t="s">
        <v>556</v>
      </c>
      <c r="H26" s="16" t="s">
        <v>40</v>
      </c>
      <c r="I26" s="26" t="s">
        <v>14</v>
      </c>
      <c r="J26" s="16" t="s">
        <v>14</v>
      </c>
      <c r="K26" s="16" t="s">
        <v>14</v>
      </c>
      <c r="L26" s="16" t="s">
        <v>14</v>
      </c>
      <c r="M26" s="22">
        <v>0.3</v>
      </c>
      <c r="N26" s="17" t="s">
        <v>14</v>
      </c>
      <c r="O26" s="22">
        <v>4.6500000000000004</v>
      </c>
      <c r="P26" s="22">
        <v>286</v>
      </c>
      <c r="Q26" s="22">
        <v>17.97</v>
      </c>
      <c r="R26" s="22">
        <v>8.5</v>
      </c>
      <c r="S26" s="54"/>
    </row>
    <row r="27" spans="1:19" x14ac:dyDescent="0.45">
      <c r="A27" s="57"/>
      <c r="B27" s="42"/>
      <c r="C27" s="48"/>
      <c r="D27" s="42"/>
      <c r="E27" s="45"/>
      <c r="F27" s="48"/>
      <c r="G27" s="51"/>
      <c r="H27" s="16" t="s">
        <v>41</v>
      </c>
      <c r="I27" s="26" t="s">
        <v>14</v>
      </c>
      <c r="J27" s="16" t="s">
        <v>14</v>
      </c>
      <c r="K27" s="16" t="s">
        <v>14</v>
      </c>
      <c r="L27" s="16" t="s">
        <v>14</v>
      </c>
      <c r="M27" s="22">
        <v>0.3</v>
      </c>
      <c r="N27" s="17" t="s">
        <v>14</v>
      </c>
      <c r="O27" s="22">
        <v>11.7</v>
      </c>
      <c r="P27" s="22">
        <v>295</v>
      </c>
      <c r="Q27" s="22">
        <v>7.98</v>
      </c>
      <c r="R27" s="22">
        <v>29</v>
      </c>
      <c r="S27" s="54"/>
    </row>
    <row r="28" spans="1:19" x14ac:dyDescent="0.45">
      <c r="A28" s="57"/>
      <c r="B28" s="42"/>
      <c r="C28" s="48"/>
      <c r="D28" s="42"/>
      <c r="E28" s="45"/>
      <c r="F28" s="48"/>
      <c r="G28" s="51"/>
      <c r="H28" s="16" t="s">
        <v>42</v>
      </c>
      <c r="I28" s="26" t="s">
        <v>14</v>
      </c>
      <c r="J28" s="16" t="s">
        <v>14</v>
      </c>
      <c r="K28" s="16" t="s">
        <v>14</v>
      </c>
      <c r="L28" s="16" t="s">
        <v>14</v>
      </c>
      <c r="M28" s="22">
        <v>0.6</v>
      </c>
      <c r="N28" s="17" t="s">
        <v>14</v>
      </c>
      <c r="O28" s="22">
        <v>17.149999999999999</v>
      </c>
      <c r="P28" s="22">
        <v>330</v>
      </c>
      <c r="Q28" s="22">
        <v>5.8</v>
      </c>
      <c r="R28" s="22">
        <v>41</v>
      </c>
      <c r="S28" s="54"/>
    </row>
    <row r="29" spans="1:19" x14ac:dyDescent="0.45">
      <c r="A29" s="58"/>
      <c r="B29" s="43"/>
      <c r="C29" s="49"/>
      <c r="D29" s="43"/>
      <c r="E29" s="46"/>
      <c r="F29" s="49"/>
      <c r="G29" s="52"/>
      <c r="H29" s="16" t="s">
        <v>43</v>
      </c>
      <c r="I29" s="21">
        <v>305</v>
      </c>
      <c r="J29" s="22">
        <v>2.34</v>
      </c>
      <c r="K29" s="22">
        <f t="shared" si="0"/>
        <v>713.69999999999993</v>
      </c>
      <c r="L29" s="22">
        <v>0.52</v>
      </c>
      <c r="M29" s="22">
        <v>0.3</v>
      </c>
      <c r="N29" s="23">
        <v>0.15</v>
      </c>
      <c r="O29" s="22">
        <v>21</v>
      </c>
      <c r="P29" s="22">
        <v>335</v>
      </c>
      <c r="Q29" s="22">
        <v>5.33</v>
      </c>
      <c r="R29" s="22">
        <v>48</v>
      </c>
      <c r="S29" s="54"/>
    </row>
    <row r="30" spans="1:19" x14ac:dyDescent="0.45">
      <c r="A30" s="56" t="s">
        <v>34</v>
      </c>
      <c r="B30" s="41" t="s">
        <v>44</v>
      </c>
      <c r="C30" s="47">
        <v>4.1980000000000004</v>
      </c>
      <c r="D30" s="41" t="s">
        <v>8</v>
      </c>
      <c r="E30" s="44">
        <f>C30*0.453592</f>
        <v>1.9041792160000002</v>
      </c>
      <c r="F30" s="47" t="s">
        <v>9</v>
      </c>
      <c r="G30" s="50" t="s">
        <v>556</v>
      </c>
      <c r="H30" s="16" t="s">
        <v>45</v>
      </c>
      <c r="I30" s="21">
        <v>122</v>
      </c>
      <c r="J30" s="22">
        <v>2.59</v>
      </c>
      <c r="K30" s="22">
        <f t="shared" si="0"/>
        <v>315.97999999999996</v>
      </c>
      <c r="L30" s="22">
        <v>1.57</v>
      </c>
      <c r="M30" s="22">
        <v>0.6</v>
      </c>
      <c r="N30" s="23">
        <v>0.224</v>
      </c>
      <c r="O30" s="22">
        <v>6.4</v>
      </c>
      <c r="P30" s="22">
        <v>550</v>
      </c>
      <c r="Q30" s="22">
        <v>18.5</v>
      </c>
      <c r="R30" s="22">
        <v>7.1</v>
      </c>
      <c r="S30" s="54"/>
    </row>
    <row r="31" spans="1:19" x14ac:dyDescent="0.45">
      <c r="A31" s="57"/>
      <c r="B31" s="42"/>
      <c r="C31" s="48"/>
      <c r="D31" s="42"/>
      <c r="E31" s="45"/>
      <c r="F31" s="48"/>
      <c r="G31" s="51"/>
      <c r="H31" s="16" t="s">
        <v>46</v>
      </c>
      <c r="I31" s="21">
        <v>164</v>
      </c>
      <c r="J31" s="22">
        <v>3.13</v>
      </c>
      <c r="K31" s="22">
        <f t="shared" si="0"/>
        <v>513.31999999999994</v>
      </c>
      <c r="L31" s="22">
        <v>1.04</v>
      </c>
      <c r="M31" s="22">
        <v>0.6</v>
      </c>
      <c r="N31" s="23">
        <v>0.246</v>
      </c>
      <c r="O31" s="22">
        <v>11.4</v>
      </c>
      <c r="P31" s="22">
        <v>535</v>
      </c>
      <c r="Q31" s="22">
        <v>11.54</v>
      </c>
      <c r="R31" s="22">
        <v>13.6</v>
      </c>
      <c r="S31" s="54"/>
    </row>
    <row r="32" spans="1:19" x14ac:dyDescent="0.45">
      <c r="A32" s="57"/>
      <c r="B32" s="42"/>
      <c r="C32" s="48"/>
      <c r="D32" s="42"/>
      <c r="E32" s="45"/>
      <c r="F32" s="48"/>
      <c r="G32" s="51"/>
      <c r="H32" s="16" t="s">
        <v>47</v>
      </c>
      <c r="I32" s="26" t="s">
        <v>14</v>
      </c>
      <c r="J32" s="19" t="s">
        <v>14</v>
      </c>
      <c r="K32" s="16" t="s">
        <v>14</v>
      </c>
      <c r="L32" s="16" t="s">
        <v>14</v>
      </c>
      <c r="M32" s="22">
        <v>0.5</v>
      </c>
      <c r="N32" s="17" t="s">
        <v>14</v>
      </c>
      <c r="O32" s="22">
        <v>16.649999999999999</v>
      </c>
      <c r="P32" s="22">
        <v>560</v>
      </c>
      <c r="Q32" s="22">
        <v>9.17</v>
      </c>
      <c r="R32" s="22">
        <v>19.600000000000001</v>
      </c>
      <c r="S32" s="54"/>
    </row>
    <row r="33" spans="1:19" x14ac:dyDescent="0.45">
      <c r="A33" s="58"/>
      <c r="B33" s="43"/>
      <c r="C33" s="49"/>
      <c r="D33" s="43"/>
      <c r="E33" s="46"/>
      <c r="F33" s="49"/>
      <c r="G33" s="52"/>
      <c r="H33" s="16" t="s">
        <v>48</v>
      </c>
      <c r="I33" s="21">
        <v>168</v>
      </c>
      <c r="J33" s="22">
        <v>2.13</v>
      </c>
      <c r="K33" s="22">
        <f t="shared" si="0"/>
        <v>357.84</v>
      </c>
      <c r="L33" s="22">
        <v>2.0299999999999998</v>
      </c>
      <c r="M33" s="22">
        <v>0.3</v>
      </c>
      <c r="N33" s="23">
        <v>0.14299999999999999</v>
      </c>
      <c r="O33" s="22">
        <v>21.3</v>
      </c>
      <c r="P33" s="22">
        <v>655</v>
      </c>
      <c r="Q33" s="22">
        <v>7.22</v>
      </c>
      <c r="R33" s="22">
        <v>25.8</v>
      </c>
      <c r="S33" s="54"/>
    </row>
    <row r="34" spans="1:19" x14ac:dyDescent="0.45">
      <c r="A34" s="56" t="s">
        <v>34</v>
      </c>
      <c r="B34" s="41" t="s">
        <v>44</v>
      </c>
      <c r="C34" s="47">
        <v>8.1750000000000007</v>
      </c>
      <c r="D34" s="41" t="s">
        <v>8</v>
      </c>
      <c r="E34" s="44">
        <f>C34*0.453592</f>
        <v>3.7081146000000005</v>
      </c>
      <c r="F34" s="47" t="s">
        <v>9</v>
      </c>
      <c r="G34" s="50" t="s">
        <v>555</v>
      </c>
      <c r="H34" s="16" t="s">
        <v>49</v>
      </c>
      <c r="I34" s="21">
        <v>168</v>
      </c>
      <c r="J34" s="22">
        <v>2.13</v>
      </c>
      <c r="K34" s="22">
        <f t="shared" si="0"/>
        <v>357.84</v>
      </c>
      <c r="L34" s="22">
        <v>2.0299999999999998</v>
      </c>
      <c r="M34" s="22">
        <v>0.3</v>
      </c>
      <c r="N34" s="23">
        <v>0.14299999999999999</v>
      </c>
      <c r="O34" s="22">
        <v>4.55</v>
      </c>
      <c r="P34" s="22">
        <v>720</v>
      </c>
      <c r="Q34" s="22">
        <v>26.75</v>
      </c>
      <c r="R34" s="22">
        <v>5.25</v>
      </c>
      <c r="S34" s="54"/>
    </row>
    <row r="35" spans="1:19" x14ac:dyDescent="0.45">
      <c r="A35" s="57"/>
      <c r="B35" s="42"/>
      <c r="C35" s="48"/>
      <c r="D35" s="42"/>
      <c r="E35" s="45"/>
      <c r="F35" s="48"/>
      <c r="G35" s="51"/>
      <c r="H35" s="16" t="s">
        <v>50</v>
      </c>
      <c r="I35" s="21">
        <v>195</v>
      </c>
      <c r="J35" s="22">
        <v>4</v>
      </c>
      <c r="K35" s="22">
        <f t="shared" si="0"/>
        <v>780</v>
      </c>
      <c r="L35" s="22">
        <v>1.1499999999999999</v>
      </c>
      <c r="M35" s="22">
        <v>0.3</v>
      </c>
      <c r="N35" s="23">
        <v>0.19700000000000001</v>
      </c>
      <c r="O35" s="22">
        <v>11.7</v>
      </c>
      <c r="P35" s="22">
        <v>720</v>
      </c>
      <c r="Q35" s="22">
        <v>15.36</v>
      </c>
      <c r="R35" s="22">
        <v>15.5</v>
      </c>
      <c r="S35" s="54"/>
    </row>
    <row r="36" spans="1:19" x14ac:dyDescent="0.45">
      <c r="A36" s="57"/>
      <c r="B36" s="42"/>
      <c r="C36" s="48"/>
      <c r="D36" s="42"/>
      <c r="E36" s="45"/>
      <c r="F36" s="48"/>
      <c r="G36" s="51"/>
      <c r="H36" s="16" t="s">
        <v>51</v>
      </c>
      <c r="I36" s="21">
        <v>158</v>
      </c>
      <c r="J36" s="22">
        <v>2.56</v>
      </c>
      <c r="K36" s="22">
        <f t="shared" si="0"/>
        <v>404.48</v>
      </c>
      <c r="L36" s="22">
        <v>1.94</v>
      </c>
      <c r="M36" s="22">
        <v>0.6</v>
      </c>
      <c r="N36" s="23">
        <v>0.222</v>
      </c>
      <c r="O36" s="22">
        <v>17.25</v>
      </c>
      <c r="P36" s="22">
        <v>780</v>
      </c>
      <c r="Q36" s="22">
        <v>10.92</v>
      </c>
      <c r="R36" s="22">
        <v>22</v>
      </c>
      <c r="S36" s="54"/>
    </row>
    <row r="37" spans="1:19" x14ac:dyDescent="0.45">
      <c r="A37" s="58"/>
      <c r="B37" s="43"/>
      <c r="C37" s="49"/>
      <c r="D37" s="43"/>
      <c r="E37" s="46"/>
      <c r="F37" s="49"/>
      <c r="G37" s="52"/>
      <c r="H37" s="16" t="s">
        <v>52</v>
      </c>
      <c r="I37" s="21">
        <v>320</v>
      </c>
      <c r="J37" s="22">
        <v>3.76</v>
      </c>
      <c r="K37" s="22">
        <f t="shared" si="0"/>
        <v>1203.1999999999998</v>
      </c>
      <c r="L37" s="22">
        <v>0.61</v>
      </c>
      <c r="M37" s="22">
        <v>0.3</v>
      </c>
      <c r="N37" s="23">
        <v>0.191</v>
      </c>
      <c r="O37" s="22">
        <v>21</v>
      </c>
      <c r="P37" s="22">
        <v>780</v>
      </c>
      <c r="Q37" s="22">
        <v>10.7</v>
      </c>
      <c r="R37" s="22">
        <v>27.5</v>
      </c>
      <c r="S37" s="54"/>
    </row>
    <row r="38" spans="1:19" x14ac:dyDescent="0.45">
      <c r="A38" s="56" t="s">
        <v>34</v>
      </c>
      <c r="B38" s="41" t="s">
        <v>53</v>
      </c>
      <c r="C38" s="47">
        <v>4.0869999999999997</v>
      </c>
      <c r="D38" s="41" t="s">
        <v>8</v>
      </c>
      <c r="E38" s="44">
        <f>C38*0.453592</f>
        <v>1.8538305039999998</v>
      </c>
      <c r="F38" s="47" t="s">
        <v>9</v>
      </c>
      <c r="G38" s="50" t="s">
        <v>555</v>
      </c>
      <c r="H38" s="16" t="s">
        <v>54</v>
      </c>
      <c r="I38" s="21">
        <v>133</v>
      </c>
      <c r="J38" s="22">
        <v>1.06</v>
      </c>
      <c r="K38" s="22">
        <f t="shared" si="0"/>
        <v>140.98000000000002</v>
      </c>
      <c r="L38" s="22">
        <v>0.68</v>
      </c>
      <c r="M38" s="22">
        <v>0.3</v>
      </c>
      <c r="N38" s="23">
        <v>4.3999999999999997E-2</v>
      </c>
      <c r="O38" s="22">
        <v>4.6500000000000004</v>
      </c>
      <c r="P38" s="22">
        <v>108</v>
      </c>
      <c r="Q38" s="22">
        <v>24.85</v>
      </c>
      <c r="R38" s="22">
        <v>17.5</v>
      </c>
      <c r="S38" s="54"/>
    </row>
    <row r="39" spans="1:19" x14ac:dyDescent="0.45">
      <c r="A39" s="57"/>
      <c r="B39" s="42"/>
      <c r="C39" s="48"/>
      <c r="D39" s="42"/>
      <c r="E39" s="45"/>
      <c r="F39" s="48"/>
      <c r="G39" s="51"/>
      <c r="H39" s="16" t="s">
        <v>55</v>
      </c>
      <c r="I39" s="21">
        <v>110</v>
      </c>
      <c r="J39" s="22">
        <v>1.9</v>
      </c>
      <c r="K39" s="22">
        <f t="shared" si="0"/>
        <v>209</v>
      </c>
      <c r="L39" s="22">
        <v>0.54</v>
      </c>
      <c r="M39" s="22">
        <v>0.3</v>
      </c>
      <c r="N39" s="23">
        <v>0.13500000000000001</v>
      </c>
      <c r="O39" s="22">
        <v>11.7</v>
      </c>
      <c r="P39" s="22">
        <v>113</v>
      </c>
      <c r="Q39" s="22">
        <v>8.26</v>
      </c>
      <c r="R39" s="22">
        <v>52.5</v>
      </c>
      <c r="S39" s="54"/>
    </row>
    <row r="40" spans="1:19" x14ac:dyDescent="0.45">
      <c r="A40" s="57"/>
      <c r="B40" s="42"/>
      <c r="C40" s="48"/>
      <c r="D40" s="42"/>
      <c r="E40" s="45"/>
      <c r="F40" s="48"/>
      <c r="G40" s="51"/>
      <c r="H40" s="16" t="s">
        <v>56</v>
      </c>
      <c r="I40" s="21">
        <v>163</v>
      </c>
      <c r="J40" s="22">
        <v>0.9</v>
      </c>
      <c r="K40" s="22">
        <f t="shared" si="0"/>
        <v>146.70000000000002</v>
      </c>
      <c r="L40" s="22">
        <v>0.85</v>
      </c>
      <c r="M40" s="22">
        <v>0.6</v>
      </c>
      <c r="N40" s="23">
        <v>0.13200000000000001</v>
      </c>
      <c r="O40" s="22">
        <v>17.149999999999999</v>
      </c>
      <c r="P40" s="22">
        <v>122</v>
      </c>
      <c r="Q40" s="22">
        <v>6.26</v>
      </c>
      <c r="R40" s="22">
        <v>86</v>
      </c>
      <c r="S40" s="54"/>
    </row>
    <row r="41" spans="1:19" x14ac:dyDescent="0.45">
      <c r="A41" s="58"/>
      <c r="B41" s="43"/>
      <c r="C41" s="49"/>
      <c r="D41" s="43"/>
      <c r="E41" s="46"/>
      <c r="F41" s="49"/>
      <c r="G41" s="52"/>
      <c r="H41" s="16" t="s">
        <v>57</v>
      </c>
      <c r="I41" s="21">
        <v>103</v>
      </c>
      <c r="J41" s="22">
        <v>1.77</v>
      </c>
      <c r="K41" s="22">
        <f t="shared" si="0"/>
        <v>182.31</v>
      </c>
      <c r="L41" s="22">
        <v>0.65</v>
      </c>
      <c r="M41" s="22">
        <v>0.3</v>
      </c>
      <c r="N41" s="23">
        <v>0.13100000000000001</v>
      </c>
      <c r="O41" s="22">
        <v>21</v>
      </c>
      <c r="P41" s="22">
        <v>124</v>
      </c>
      <c r="Q41" s="22">
        <v>5.48</v>
      </c>
      <c r="R41" s="22">
        <v>99</v>
      </c>
      <c r="S41" s="54"/>
    </row>
    <row r="42" spans="1:19" x14ac:dyDescent="0.45">
      <c r="A42" s="56" t="s">
        <v>58</v>
      </c>
      <c r="B42" s="41" t="s">
        <v>59</v>
      </c>
      <c r="C42" s="47">
        <v>3.4060000000000001</v>
      </c>
      <c r="D42" s="41" t="s">
        <v>8</v>
      </c>
      <c r="E42" s="44">
        <f>C42*0.453592</f>
        <v>1.5449343520000001</v>
      </c>
      <c r="F42" s="47" t="s">
        <v>9</v>
      </c>
      <c r="G42" s="50" t="s">
        <v>555</v>
      </c>
      <c r="H42" s="16" t="s">
        <v>60</v>
      </c>
      <c r="I42" s="26" t="s">
        <v>14</v>
      </c>
      <c r="J42" s="16" t="s">
        <v>14</v>
      </c>
      <c r="K42" s="16" t="s">
        <v>14</v>
      </c>
      <c r="L42" s="16" t="s">
        <v>14</v>
      </c>
      <c r="M42" s="22" t="s">
        <v>14</v>
      </c>
      <c r="N42" s="27" t="s">
        <v>14</v>
      </c>
      <c r="O42" s="22">
        <v>2.75</v>
      </c>
      <c r="P42" s="22">
        <v>241</v>
      </c>
      <c r="Q42" s="22">
        <v>100.05</v>
      </c>
      <c r="R42" s="22">
        <v>3.1</v>
      </c>
      <c r="S42" s="54"/>
    </row>
    <row r="43" spans="1:19" x14ac:dyDescent="0.45">
      <c r="A43" s="57"/>
      <c r="B43" s="42"/>
      <c r="C43" s="48"/>
      <c r="D43" s="42"/>
      <c r="E43" s="45"/>
      <c r="F43" s="48"/>
      <c r="G43" s="51"/>
      <c r="H43" s="16" t="s">
        <v>61</v>
      </c>
      <c r="I43" s="21">
        <v>115</v>
      </c>
      <c r="J43" s="22">
        <v>1.6</v>
      </c>
      <c r="K43" s="22">
        <f t="shared" si="0"/>
        <v>184</v>
      </c>
      <c r="L43" s="22">
        <v>1.06</v>
      </c>
      <c r="M43" s="22">
        <v>0.5</v>
      </c>
      <c r="N43" s="23">
        <v>0.16</v>
      </c>
      <c r="O43" s="22">
        <v>5.4</v>
      </c>
      <c r="P43" s="22">
        <v>242</v>
      </c>
      <c r="Q43" s="22">
        <v>47.29</v>
      </c>
      <c r="R43" s="22">
        <v>6.6</v>
      </c>
      <c r="S43" s="54"/>
    </row>
    <row r="44" spans="1:19" x14ac:dyDescent="0.45">
      <c r="A44" s="57"/>
      <c r="B44" s="42"/>
      <c r="C44" s="48"/>
      <c r="D44" s="42"/>
      <c r="E44" s="45"/>
      <c r="F44" s="48"/>
      <c r="G44" s="51"/>
      <c r="H44" s="16" t="s">
        <v>62</v>
      </c>
      <c r="I44" s="21">
        <v>151</v>
      </c>
      <c r="J44" s="22">
        <v>1.1100000000000001</v>
      </c>
      <c r="K44" s="22">
        <f t="shared" si="0"/>
        <v>167.61</v>
      </c>
      <c r="L44" s="22">
        <v>1.46</v>
      </c>
      <c r="M44" s="22">
        <v>0.7</v>
      </c>
      <c r="N44" s="23">
        <v>0.158</v>
      </c>
      <c r="O44" s="22">
        <v>8.35</v>
      </c>
      <c r="P44" s="22">
        <v>243</v>
      </c>
      <c r="Q44" s="22">
        <v>38.520000000000003</v>
      </c>
      <c r="R44" s="22">
        <v>10.199999999999999</v>
      </c>
      <c r="S44" s="54"/>
    </row>
    <row r="45" spans="1:19" x14ac:dyDescent="0.45">
      <c r="A45" s="57"/>
      <c r="B45" s="42"/>
      <c r="C45" s="48"/>
      <c r="D45" s="42"/>
      <c r="E45" s="45"/>
      <c r="F45" s="48"/>
      <c r="G45" s="51"/>
      <c r="H45" s="16" t="s">
        <v>63</v>
      </c>
      <c r="I45" s="21">
        <v>215</v>
      </c>
      <c r="J45" s="22">
        <v>1.32</v>
      </c>
      <c r="K45" s="22">
        <f t="shared" si="0"/>
        <v>283.8</v>
      </c>
      <c r="L45" s="22">
        <v>0.85</v>
      </c>
      <c r="M45" s="22">
        <v>0.7</v>
      </c>
      <c r="N45" s="23">
        <v>0.17199999999999999</v>
      </c>
      <c r="O45" s="22">
        <v>12.35</v>
      </c>
      <c r="P45" s="22">
        <v>245</v>
      </c>
      <c r="Q45" s="22">
        <v>27.96</v>
      </c>
      <c r="R45" s="22">
        <v>15.2</v>
      </c>
      <c r="S45" s="54"/>
    </row>
    <row r="46" spans="1:19" x14ac:dyDescent="0.45">
      <c r="A46" s="57"/>
      <c r="B46" s="42"/>
      <c r="C46" s="48"/>
      <c r="D46" s="42"/>
      <c r="E46" s="45"/>
      <c r="F46" s="48"/>
      <c r="G46" s="51"/>
      <c r="H46" s="16" t="s">
        <v>64</v>
      </c>
      <c r="I46" s="21">
        <v>142</v>
      </c>
      <c r="J46" s="22">
        <v>2.2599999999999998</v>
      </c>
      <c r="K46" s="22">
        <f t="shared" si="0"/>
        <v>320.91999999999996</v>
      </c>
      <c r="L46" s="22">
        <v>0.71</v>
      </c>
      <c r="M46" s="22">
        <v>0.6</v>
      </c>
      <c r="N46" s="23">
        <v>0.20899999999999999</v>
      </c>
      <c r="O46" s="22">
        <v>16.149999999999999</v>
      </c>
      <c r="P46" s="22">
        <v>245</v>
      </c>
      <c r="Q46" s="22">
        <v>17.21</v>
      </c>
      <c r="R46" s="22">
        <v>21.1</v>
      </c>
      <c r="S46" s="54"/>
    </row>
    <row r="47" spans="1:19" x14ac:dyDescent="0.45">
      <c r="A47" s="58"/>
      <c r="B47" s="43"/>
      <c r="C47" s="49"/>
      <c r="D47" s="43"/>
      <c r="E47" s="46"/>
      <c r="F47" s="49"/>
      <c r="G47" s="52"/>
      <c r="H47" s="16" t="s">
        <v>65</v>
      </c>
      <c r="I47" s="21">
        <v>135</v>
      </c>
      <c r="J47" s="22">
        <v>2.2799999999999998</v>
      </c>
      <c r="K47" s="22">
        <f t="shared" si="0"/>
        <v>307.79999999999995</v>
      </c>
      <c r="L47" s="22">
        <v>0.82</v>
      </c>
      <c r="M47" s="22">
        <v>0.6</v>
      </c>
      <c r="N47" s="23">
        <v>0.21</v>
      </c>
      <c r="O47" s="22">
        <v>21.05</v>
      </c>
      <c r="P47" s="22">
        <v>250</v>
      </c>
      <c r="Q47" s="22">
        <v>10.199999999999999</v>
      </c>
      <c r="R47" s="22">
        <v>33.799999999999997</v>
      </c>
      <c r="S47" s="54"/>
    </row>
    <row r="48" spans="1:19" x14ac:dyDescent="0.45">
      <c r="A48" s="56" t="s">
        <v>58</v>
      </c>
      <c r="B48" s="41" t="s">
        <v>66</v>
      </c>
      <c r="C48" s="47">
        <v>3.1480000000000001</v>
      </c>
      <c r="D48" s="41" t="s">
        <v>8</v>
      </c>
      <c r="E48" s="44">
        <f>C48*0.453592</f>
        <v>1.4279076159999999</v>
      </c>
      <c r="F48" s="47" t="s">
        <v>9</v>
      </c>
      <c r="G48" s="50" t="s">
        <v>555</v>
      </c>
      <c r="H48" s="16" t="s">
        <v>67</v>
      </c>
      <c r="I48" s="21">
        <v>79</v>
      </c>
      <c r="J48" s="22">
        <v>1.2</v>
      </c>
      <c r="K48" s="22">
        <f t="shared" si="0"/>
        <v>94.8</v>
      </c>
      <c r="L48" s="22">
        <v>0.92</v>
      </c>
      <c r="M48" s="22">
        <v>0.7</v>
      </c>
      <c r="N48" s="23">
        <v>0.16400000000000001</v>
      </c>
      <c r="O48" s="22">
        <v>2.75</v>
      </c>
      <c r="P48" s="22">
        <v>91</v>
      </c>
      <c r="Q48" s="22">
        <v>76.87</v>
      </c>
      <c r="R48" s="22">
        <v>5.4</v>
      </c>
      <c r="S48" s="54"/>
    </row>
    <row r="49" spans="1:19" x14ac:dyDescent="0.45">
      <c r="A49" s="57"/>
      <c r="B49" s="42"/>
      <c r="C49" s="48"/>
      <c r="D49" s="42"/>
      <c r="E49" s="45"/>
      <c r="F49" s="48"/>
      <c r="G49" s="51"/>
      <c r="H49" s="16" t="s">
        <v>68</v>
      </c>
      <c r="I49" s="21">
        <v>117</v>
      </c>
      <c r="J49" s="22">
        <v>1.2</v>
      </c>
      <c r="K49" s="22">
        <f t="shared" si="0"/>
        <v>140.4</v>
      </c>
      <c r="L49" s="22">
        <v>0.67</v>
      </c>
      <c r="M49" s="22">
        <v>0.5</v>
      </c>
      <c r="N49" s="23">
        <v>0.13900000000000001</v>
      </c>
      <c r="O49" s="22">
        <v>5.4</v>
      </c>
      <c r="P49" s="22">
        <v>100</v>
      </c>
      <c r="Q49" s="22">
        <v>38.33</v>
      </c>
      <c r="R49" s="22">
        <v>13.9</v>
      </c>
      <c r="S49" s="54"/>
    </row>
    <row r="50" spans="1:19" x14ac:dyDescent="0.45">
      <c r="A50" s="57"/>
      <c r="B50" s="42"/>
      <c r="C50" s="48"/>
      <c r="D50" s="42"/>
      <c r="E50" s="45"/>
      <c r="F50" s="48"/>
      <c r="G50" s="51"/>
      <c r="H50" s="16" t="s">
        <v>69</v>
      </c>
      <c r="I50" s="21">
        <v>200</v>
      </c>
      <c r="J50" s="22">
        <v>1.5</v>
      </c>
      <c r="K50" s="22">
        <f t="shared" si="0"/>
        <v>300</v>
      </c>
      <c r="L50" s="22">
        <v>0.33</v>
      </c>
      <c r="M50" s="22">
        <v>0.7</v>
      </c>
      <c r="N50" s="23">
        <v>0.184</v>
      </c>
      <c r="O50" s="22">
        <v>8.35</v>
      </c>
      <c r="P50" s="22">
        <v>102</v>
      </c>
      <c r="Q50" s="22">
        <v>16.39</v>
      </c>
      <c r="R50" s="22">
        <v>24.8</v>
      </c>
      <c r="S50" s="54"/>
    </row>
    <row r="51" spans="1:19" x14ac:dyDescent="0.45">
      <c r="A51" s="58"/>
      <c r="B51" s="43"/>
      <c r="C51" s="49"/>
      <c r="D51" s="43"/>
      <c r="E51" s="46"/>
      <c r="F51" s="49"/>
      <c r="G51" s="52"/>
      <c r="H51" s="16" t="s">
        <v>70</v>
      </c>
      <c r="I51" s="21">
        <v>140</v>
      </c>
      <c r="J51" s="22">
        <v>1.3</v>
      </c>
      <c r="K51" s="22">
        <f t="shared" si="0"/>
        <v>182</v>
      </c>
      <c r="L51" s="22">
        <v>0.56000000000000005</v>
      </c>
      <c r="M51" s="22">
        <v>0.7</v>
      </c>
      <c r="N51" s="23">
        <v>0.17100000000000001</v>
      </c>
      <c r="O51" s="22">
        <v>12.35</v>
      </c>
      <c r="P51" s="22">
        <v>102</v>
      </c>
      <c r="Q51" s="22">
        <v>16.670000000000002</v>
      </c>
      <c r="R51" s="22">
        <v>37.700000000000003</v>
      </c>
      <c r="S51" s="54"/>
    </row>
    <row r="52" spans="1:19" x14ac:dyDescent="0.45">
      <c r="A52" s="56" t="s">
        <v>58</v>
      </c>
      <c r="B52" s="41" t="s">
        <v>71</v>
      </c>
      <c r="C52" s="47">
        <v>4.0869999999999997</v>
      </c>
      <c r="D52" s="41" t="s">
        <v>8</v>
      </c>
      <c r="E52" s="44">
        <f>C52*0.453592</f>
        <v>1.8538305039999998</v>
      </c>
      <c r="F52" s="47" t="s">
        <v>9</v>
      </c>
      <c r="G52" s="50" t="s">
        <v>556</v>
      </c>
      <c r="H52" s="16" t="s">
        <v>72</v>
      </c>
      <c r="I52" s="21">
        <v>195</v>
      </c>
      <c r="J52" s="22">
        <v>2.5</v>
      </c>
      <c r="K52" s="22">
        <f t="shared" si="0"/>
        <v>487.5</v>
      </c>
      <c r="L52" s="22">
        <v>2.23</v>
      </c>
      <c r="M52" s="22">
        <v>0.7</v>
      </c>
      <c r="N52" s="23">
        <v>0.23699999999999999</v>
      </c>
      <c r="O52" s="22">
        <v>2.75</v>
      </c>
      <c r="P52" s="22">
        <v>1040</v>
      </c>
      <c r="Q52" s="22">
        <v>87.61</v>
      </c>
      <c r="R52" s="22">
        <v>1.4</v>
      </c>
      <c r="S52" s="54"/>
    </row>
    <row r="53" spans="1:19" x14ac:dyDescent="0.45">
      <c r="A53" s="57"/>
      <c r="B53" s="42"/>
      <c r="C53" s="48"/>
      <c r="D53" s="42"/>
      <c r="E53" s="45"/>
      <c r="F53" s="48"/>
      <c r="G53" s="51"/>
      <c r="H53" s="16" t="s">
        <v>73</v>
      </c>
      <c r="I53" s="26" t="s">
        <v>14</v>
      </c>
      <c r="J53" s="16" t="s">
        <v>14</v>
      </c>
      <c r="K53" s="16" t="s">
        <v>14</v>
      </c>
      <c r="L53" s="16" t="s">
        <v>14</v>
      </c>
      <c r="M53" s="22">
        <v>0.5</v>
      </c>
      <c r="N53" s="17" t="s">
        <v>14</v>
      </c>
      <c r="O53" s="22">
        <v>5.4</v>
      </c>
      <c r="P53" s="22">
        <v>1040</v>
      </c>
      <c r="Q53" s="22">
        <v>28.1</v>
      </c>
      <c r="R53" s="22">
        <v>3.15</v>
      </c>
      <c r="S53" s="54"/>
    </row>
    <row r="54" spans="1:19" x14ac:dyDescent="0.45">
      <c r="A54" s="57"/>
      <c r="B54" s="42"/>
      <c r="C54" s="48"/>
      <c r="D54" s="42"/>
      <c r="E54" s="45"/>
      <c r="F54" s="48"/>
      <c r="G54" s="51"/>
      <c r="H54" s="16" t="s">
        <v>74</v>
      </c>
      <c r="I54" s="26" t="s">
        <v>14</v>
      </c>
      <c r="J54" s="16" t="s">
        <v>14</v>
      </c>
      <c r="K54" s="16" t="s">
        <v>14</v>
      </c>
      <c r="L54" s="16" t="s">
        <v>14</v>
      </c>
      <c r="M54" s="22">
        <v>0.7</v>
      </c>
      <c r="N54" s="17" t="s">
        <v>14</v>
      </c>
      <c r="O54" s="22">
        <v>8.35</v>
      </c>
      <c r="P54" s="22">
        <v>1050</v>
      </c>
      <c r="Q54" s="22">
        <v>19</v>
      </c>
      <c r="R54" s="22">
        <v>5</v>
      </c>
      <c r="S54" s="54"/>
    </row>
    <row r="55" spans="1:19" x14ac:dyDescent="0.45">
      <c r="A55" s="57"/>
      <c r="B55" s="42"/>
      <c r="C55" s="48"/>
      <c r="D55" s="42"/>
      <c r="E55" s="45"/>
      <c r="F55" s="48"/>
      <c r="G55" s="51"/>
      <c r="H55" s="16" t="s">
        <v>75</v>
      </c>
      <c r="I55" s="26" t="s">
        <v>14</v>
      </c>
      <c r="J55" s="16" t="s">
        <v>14</v>
      </c>
      <c r="K55" s="16" t="s">
        <v>14</v>
      </c>
      <c r="L55" s="16" t="s">
        <v>14</v>
      </c>
      <c r="M55" s="22">
        <v>0.7</v>
      </c>
      <c r="N55" s="17" t="s">
        <v>14</v>
      </c>
      <c r="O55" s="22">
        <v>12.35</v>
      </c>
      <c r="P55" s="22">
        <v>1060</v>
      </c>
      <c r="Q55" s="22">
        <v>15.13</v>
      </c>
      <c r="R55" s="22">
        <v>7.6</v>
      </c>
      <c r="S55" s="54"/>
    </row>
    <row r="56" spans="1:19" x14ac:dyDescent="0.45">
      <c r="A56" s="57"/>
      <c r="B56" s="42"/>
      <c r="C56" s="48"/>
      <c r="D56" s="42"/>
      <c r="E56" s="45"/>
      <c r="F56" s="48"/>
      <c r="G56" s="51"/>
      <c r="H56" s="16" t="s">
        <v>76</v>
      </c>
      <c r="I56" s="21">
        <v>141</v>
      </c>
      <c r="J56" s="22">
        <v>3.7</v>
      </c>
      <c r="K56" s="22">
        <f t="shared" si="0"/>
        <v>521.70000000000005</v>
      </c>
      <c r="L56" s="22">
        <v>2.08</v>
      </c>
      <c r="M56" s="22">
        <v>0.6</v>
      </c>
      <c r="N56" s="23">
        <v>0.26700000000000002</v>
      </c>
      <c r="O56" s="22">
        <v>16.149999999999999</v>
      </c>
      <c r="P56" s="22">
        <v>1070</v>
      </c>
      <c r="Q56" s="22">
        <v>9.4499999999999993</v>
      </c>
      <c r="R56" s="22">
        <v>10.4</v>
      </c>
      <c r="S56" s="54"/>
    </row>
    <row r="57" spans="1:19" x14ac:dyDescent="0.45">
      <c r="A57" s="58"/>
      <c r="B57" s="43"/>
      <c r="C57" s="49"/>
      <c r="D57" s="43"/>
      <c r="E57" s="46"/>
      <c r="F57" s="49"/>
      <c r="G57" s="52"/>
      <c r="H57" s="16" t="s">
        <v>77</v>
      </c>
      <c r="I57" s="26" t="s">
        <v>14</v>
      </c>
      <c r="J57" s="16" t="s">
        <v>14</v>
      </c>
      <c r="K57" s="16" t="s">
        <v>14</v>
      </c>
      <c r="L57" s="16" t="s">
        <v>14</v>
      </c>
      <c r="M57" s="22">
        <v>0.6</v>
      </c>
      <c r="N57" s="16" t="s">
        <v>14</v>
      </c>
      <c r="O57" s="22">
        <v>21.05</v>
      </c>
      <c r="P57" s="22">
        <v>1080</v>
      </c>
      <c r="Q57" s="22">
        <v>6.96</v>
      </c>
      <c r="R57" s="22">
        <v>14.8</v>
      </c>
      <c r="S57" s="54"/>
    </row>
    <row r="58" spans="1:19" x14ac:dyDescent="0.45">
      <c r="A58" s="56" t="s">
        <v>78</v>
      </c>
      <c r="B58" s="41" t="s">
        <v>79</v>
      </c>
      <c r="C58" s="47">
        <v>17.21</v>
      </c>
      <c r="D58" s="41" t="s">
        <v>8</v>
      </c>
      <c r="E58" s="44">
        <f>C58*0.453592</f>
        <v>7.8063183199999999</v>
      </c>
      <c r="F58" s="47" t="s">
        <v>9</v>
      </c>
      <c r="G58" s="50" t="s">
        <v>556</v>
      </c>
      <c r="H58" s="16" t="s">
        <v>80</v>
      </c>
      <c r="I58" s="26" t="s">
        <v>14</v>
      </c>
      <c r="J58" s="16" t="s">
        <v>14</v>
      </c>
      <c r="K58" s="16" t="s">
        <v>14</v>
      </c>
      <c r="L58" s="16" t="s">
        <v>14</v>
      </c>
      <c r="M58" s="22">
        <v>0.496</v>
      </c>
      <c r="N58" s="16" t="s">
        <v>14</v>
      </c>
      <c r="O58" s="22">
        <v>9.9499999999999993</v>
      </c>
      <c r="P58" s="22">
        <v>4810</v>
      </c>
      <c r="Q58" s="22">
        <v>16.48</v>
      </c>
      <c r="R58" s="22">
        <v>4.83</v>
      </c>
      <c r="S58" s="54"/>
    </row>
    <row r="59" spans="1:19" x14ac:dyDescent="0.45">
      <c r="A59" s="57"/>
      <c r="B59" s="42"/>
      <c r="C59" s="48"/>
      <c r="D59" s="42"/>
      <c r="E59" s="45"/>
      <c r="F59" s="48"/>
      <c r="G59" s="51"/>
      <c r="H59" s="16" t="s">
        <v>81</v>
      </c>
      <c r="I59" s="21">
        <v>216</v>
      </c>
      <c r="J59" s="22">
        <v>9.4</v>
      </c>
      <c r="K59" s="22">
        <f t="shared" si="0"/>
        <v>2030.4</v>
      </c>
      <c r="L59" s="22">
        <v>3.07</v>
      </c>
      <c r="M59" s="22">
        <v>0.28299999999999997</v>
      </c>
      <c r="N59" s="23">
        <v>0.20300000000000001</v>
      </c>
      <c r="O59" s="22">
        <v>17.329999999999998</v>
      </c>
      <c r="P59" s="22">
        <v>6340</v>
      </c>
      <c r="Q59" s="22">
        <v>10.6</v>
      </c>
      <c r="R59" s="22">
        <v>8.08</v>
      </c>
      <c r="S59" s="54"/>
    </row>
    <row r="60" spans="1:19" x14ac:dyDescent="0.45">
      <c r="A60" s="57"/>
      <c r="B60" s="42"/>
      <c r="C60" s="48"/>
      <c r="D60" s="42"/>
      <c r="E60" s="45"/>
      <c r="F60" s="48"/>
      <c r="G60" s="51"/>
      <c r="H60" s="16" t="s">
        <v>82</v>
      </c>
      <c r="I60" s="26" t="s">
        <v>14</v>
      </c>
      <c r="J60" s="16" t="s">
        <v>14</v>
      </c>
      <c r="K60" s="16" t="s">
        <v>14</v>
      </c>
      <c r="L60" s="16" t="s">
        <v>14</v>
      </c>
      <c r="M60" s="22">
        <v>0.60599999999999998</v>
      </c>
      <c r="N60" s="17" t="s">
        <v>14</v>
      </c>
      <c r="O60" s="22">
        <v>22.66</v>
      </c>
      <c r="P60" s="22">
        <v>6170</v>
      </c>
      <c r="Q60" s="22">
        <v>9.6999999999999993</v>
      </c>
      <c r="R60" s="22">
        <v>10.33</v>
      </c>
      <c r="S60" s="54"/>
    </row>
    <row r="61" spans="1:19" x14ac:dyDescent="0.45">
      <c r="A61" s="57"/>
      <c r="B61" s="42"/>
      <c r="C61" s="48"/>
      <c r="D61" s="42"/>
      <c r="E61" s="45"/>
      <c r="F61" s="48"/>
      <c r="G61" s="51"/>
      <c r="H61" s="16" t="s">
        <v>83</v>
      </c>
      <c r="I61" s="21">
        <v>255</v>
      </c>
      <c r="J61" s="22">
        <v>7.5</v>
      </c>
      <c r="K61" s="22">
        <f t="shared" si="0"/>
        <v>1912.5</v>
      </c>
      <c r="L61" s="22">
        <v>3.1</v>
      </c>
      <c r="M61" s="22">
        <v>0.32400000000000001</v>
      </c>
      <c r="N61" s="23">
        <v>0.38300000000000001</v>
      </c>
      <c r="O61" s="22">
        <v>30.81</v>
      </c>
      <c r="P61" s="22">
        <v>6000</v>
      </c>
      <c r="Q61" s="22">
        <v>6.71</v>
      </c>
      <c r="R61" s="22">
        <v>14.8</v>
      </c>
      <c r="S61" s="54"/>
    </row>
    <row r="62" spans="1:19" x14ac:dyDescent="0.45">
      <c r="A62" s="57"/>
      <c r="B62" s="42"/>
      <c r="C62" s="48"/>
      <c r="D62" s="42"/>
      <c r="E62" s="45"/>
      <c r="F62" s="48"/>
      <c r="G62" s="51"/>
      <c r="H62" s="16" t="s">
        <v>84</v>
      </c>
      <c r="I62" s="26" t="s">
        <v>14</v>
      </c>
      <c r="J62" s="16" t="s">
        <v>14</v>
      </c>
      <c r="K62" s="16" t="s">
        <v>14</v>
      </c>
      <c r="L62" s="16" t="s">
        <v>14</v>
      </c>
      <c r="M62" s="22">
        <v>0.02</v>
      </c>
      <c r="N62" s="16" t="s">
        <v>14</v>
      </c>
      <c r="O62" s="22">
        <v>35.479999999999997</v>
      </c>
      <c r="P62" s="22">
        <v>3800</v>
      </c>
      <c r="Q62" s="22">
        <v>4.6500000000000004</v>
      </c>
      <c r="R62" s="22">
        <v>19.829999999999998</v>
      </c>
      <c r="S62" s="54"/>
    </row>
    <row r="63" spans="1:19" x14ac:dyDescent="0.45">
      <c r="A63" s="57"/>
      <c r="B63" s="42"/>
      <c r="C63" s="48"/>
      <c r="D63" s="42"/>
      <c r="E63" s="45"/>
      <c r="F63" s="48"/>
      <c r="G63" s="51"/>
      <c r="H63" s="16" t="s">
        <v>85</v>
      </c>
      <c r="I63" s="26" t="s">
        <v>14</v>
      </c>
      <c r="J63" s="16" t="s">
        <v>14</v>
      </c>
      <c r="K63" s="16" t="s">
        <v>14</v>
      </c>
      <c r="L63" s="16" t="s">
        <v>14</v>
      </c>
      <c r="M63" s="22">
        <v>0.442</v>
      </c>
      <c r="N63" s="16" t="s">
        <v>14</v>
      </c>
      <c r="O63" s="22">
        <v>37.619999999999997</v>
      </c>
      <c r="P63" s="22">
        <v>3800</v>
      </c>
      <c r="Q63" s="22">
        <v>3.67</v>
      </c>
      <c r="R63" s="22">
        <v>21.5</v>
      </c>
      <c r="S63" s="54"/>
    </row>
    <row r="64" spans="1:19" x14ac:dyDescent="0.45">
      <c r="A64" s="58"/>
      <c r="B64" s="43"/>
      <c r="C64" s="49"/>
      <c r="D64" s="43"/>
      <c r="E64" s="46"/>
      <c r="F64" s="49"/>
      <c r="G64" s="52"/>
      <c r="H64" s="16" t="s">
        <v>86</v>
      </c>
      <c r="I64" s="21">
        <v>248</v>
      </c>
      <c r="J64" s="22">
        <v>6.4</v>
      </c>
      <c r="K64" s="22">
        <f t="shared" si="0"/>
        <v>1587.2</v>
      </c>
      <c r="L64" s="22">
        <v>2.42</v>
      </c>
      <c r="M64" s="22">
        <v>0.99</v>
      </c>
      <c r="N64" s="23">
        <v>0.45200000000000001</v>
      </c>
      <c r="O64" s="22">
        <v>47.6</v>
      </c>
      <c r="P64" s="22">
        <v>3800</v>
      </c>
      <c r="Q64" s="22">
        <v>2.72</v>
      </c>
      <c r="R64" s="22">
        <v>28.82</v>
      </c>
      <c r="S64" s="54"/>
    </row>
    <row r="65" spans="1:19" x14ac:dyDescent="0.45">
      <c r="A65" s="56" t="s">
        <v>78</v>
      </c>
      <c r="B65" s="41" t="s">
        <v>87</v>
      </c>
      <c r="C65" s="47">
        <v>13.695</v>
      </c>
      <c r="D65" s="41" t="s">
        <v>8</v>
      </c>
      <c r="E65" s="44">
        <f>C65*0.453592</f>
        <v>6.2119424399999996</v>
      </c>
      <c r="F65" s="47" t="s">
        <v>9</v>
      </c>
      <c r="G65" s="50" t="s">
        <v>555</v>
      </c>
      <c r="H65" s="16" t="s">
        <v>88</v>
      </c>
      <c r="I65" s="26" t="s">
        <v>14</v>
      </c>
      <c r="J65" s="16" t="s">
        <v>14</v>
      </c>
      <c r="K65" s="16" t="s">
        <v>14</v>
      </c>
      <c r="L65" s="16" t="s">
        <v>14</v>
      </c>
      <c r="M65" s="22">
        <v>0.20399999999999999</v>
      </c>
      <c r="N65" s="16" t="s">
        <v>14</v>
      </c>
      <c r="O65" s="22">
        <v>6.52</v>
      </c>
      <c r="P65" s="22">
        <v>4950</v>
      </c>
      <c r="Q65" s="22">
        <v>17.87</v>
      </c>
      <c r="R65" s="22">
        <v>2.6</v>
      </c>
      <c r="S65" s="54"/>
    </row>
    <row r="66" spans="1:19" x14ac:dyDescent="0.45">
      <c r="A66" s="57"/>
      <c r="B66" s="42"/>
      <c r="C66" s="48"/>
      <c r="D66" s="42"/>
      <c r="E66" s="45"/>
      <c r="F66" s="48"/>
      <c r="G66" s="51"/>
      <c r="H66" s="16" t="s">
        <v>89</v>
      </c>
      <c r="I66" s="21">
        <v>243</v>
      </c>
      <c r="J66" s="22">
        <v>7.57</v>
      </c>
      <c r="K66" s="22">
        <f t="shared" si="0"/>
        <v>1839.51</v>
      </c>
      <c r="L66" s="22">
        <v>2.72</v>
      </c>
      <c r="M66" s="22">
        <v>0.25</v>
      </c>
      <c r="N66" s="23">
        <v>0.247</v>
      </c>
      <c r="O66" s="22">
        <v>18.68</v>
      </c>
      <c r="P66" s="22">
        <v>4950</v>
      </c>
      <c r="Q66" s="22">
        <v>7.05</v>
      </c>
      <c r="R66" s="22">
        <v>9.6</v>
      </c>
      <c r="S66" s="54"/>
    </row>
    <row r="67" spans="1:19" x14ac:dyDescent="0.45">
      <c r="A67" s="57"/>
      <c r="B67" s="42"/>
      <c r="C67" s="48"/>
      <c r="D67" s="42"/>
      <c r="E67" s="45"/>
      <c r="F67" s="48"/>
      <c r="G67" s="51"/>
      <c r="H67" s="16" t="s">
        <v>90</v>
      </c>
      <c r="I67" s="21">
        <v>278</v>
      </c>
      <c r="J67" s="22">
        <v>7.8</v>
      </c>
      <c r="K67" s="22">
        <f t="shared" ref="K67:K130" si="1">I67*J67</f>
        <v>2168.4</v>
      </c>
      <c r="L67" s="22">
        <v>2.4</v>
      </c>
      <c r="M67" s="22">
        <v>0.29399999999999998</v>
      </c>
      <c r="N67" s="23">
        <v>0.27200000000000002</v>
      </c>
      <c r="O67" s="22">
        <v>40.619999999999997</v>
      </c>
      <c r="P67" s="22">
        <v>4950</v>
      </c>
      <c r="Q67" s="22">
        <v>3.95</v>
      </c>
      <c r="R67" s="22">
        <v>22.16</v>
      </c>
      <c r="S67" s="54"/>
    </row>
    <row r="68" spans="1:19" x14ac:dyDescent="0.45">
      <c r="A68" s="58"/>
      <c r="B68" s="43"/>
      <c r="C68" s="49"/>
      <c r="D68" s="43"/>
      <c r="E68" s="46"/>
      <c r="F68" s="49"/>
      <c r="G68" s="52"/>
      <c r="H68" s="16" t="s">
        <v>91</v>
      </c>
      <c r="I68" s="21">
        <v>328</v>
      </c>
      <c r="J68" s="22">
        <v>8.1999999999999993</v>
      </c>
      <c r="K68" s="22">
        <f t="shared" si="1"/>
        <v>2689.6</v>
      </c>
      <c r="L68" s="22">
        <v>1</v>
      </c>
      <c r="M68" s="22">
        <v>0.45200000000000001</v>
      </c>
      <c r="N68" s="23">
        <v>0.34599999999999997</v>
      </c>
      <c r="O68" s="22">
        <v>65.010000000000005</v>
      </c>
      <c r="P68" s="22">
        <v>4950</v>
      </c>
      <c r="Q68" s="22">
        <v>2.2000000000000002</v>
      </c>
      <c r="R68" s="22">
        <v>38.33</v>
      </c>
      <c r="S68" s="54"/>
    </row>
    <row r="69" spans="1:19" x14ac:dyDescent="0.45">
      <c r="A69" s="56" t="s">
        <v>92</v>
      </c>
      <c r="B69" s="41" t="s">
        <v>93</v>
      </c>
      <c r="C69" s="47">
        <v>2.004</v>
      </c>
      <c r="D69" s="41" t="s">
        <v>8</v>
      </c>
      <c r="E69" s="44">
        <f>C69*0.453592</f>
        <v>0.908998368</v>
      </c>
      <c r="F69" s="47" t="s">
        <v>9</v>
      </c>
      <c r="G69" s="50" t="s">
        <v>556</v>
      </c>
      <c r="H69" s="16" t="s">
        <v>94</v>
      </c>
      <c r="I69" s="21">
        <v>80</v>
      </c>
      <c r="J69" s="22">
        <v>0.75</v>
      </c>
      <c r="K69" s="22">
        <f t="shared" si="1"/>
        <v>60</v>
      </c>
      <c r="L69" s="22">
        <v>1.44</v>
      </c>
      <c r="M69" s="22">
        <v>0.51200000000000001</v>
      </c>
      <c r="N69" s="16" t="s">
        <v>14</v>
      </c>
      <c r="O69" s="22">
        <v>5.75</v>
      </c>
      <c r="P69" s="22">
        <v>87</v>
      </c>
      <c r="Q69" s="22">
        <v>64.16</v>
      </c>
      <c r="R69" s="22">
        <v>7.75</v>
      </c>
      <c r="S69" s="54"/>
    </row>
    <row r="70" spans="1:19" x14ac:dyDescent="0.45">
      <c r="A70" s="57"/>
      <c r="B70" s="42"/>
      <c r="C70" s="48"/>
      <c r="D70" s="42"/>
      <c r="E70" s="45"/>
      <c r="F70" s="48"/>
      <c r="G70" s="51"/>
      <c r="H70" s="16" t="s">
        <v>95</v>
      </c>
      <c r="I70" s="21">
        <v>128</v>
      </c>
      <c r="J70" s="22">
        <v>0.62</v>
      </c>
      <c r="K70" s="22">
        <f t="shared" si="1"/>
        <v>79.36</v>
      </c>
      <c r="L70" s="22">
        <v>1.18</v>
      </c>
      <c r="M70" s="22">
        <v>0.48399999999999999</v>
      </c>
      <c r="N70" s="16" t="s">
        <v>14</v>
      </c>
      <c r="O70" s="22">
        <v>9.51</v>
      </c>
      <c r="P70" s="22">
        <v>93.3</v>
      </c>
      <c r="Q70" s="22">
        <v>42.38</v>
      </c>
      <c r="R70" s="22">
        <v>12.5</v>
      </c>
      <c r="S70" s="54"/>
    </row>
    <row r="71" spans="1:19" x14ac:dyDescent="0.45">
      <c r="A71" s="57"/>
      <c r="B71" s="42"/>
      <c r="C71" s="48"/>
      <c r="D71" s="42"/>
      <c r="E71" s="45"/>
      <c r="F71" s="48"/>
      <c r="G71" s="51"/>
      <c r="H71" s="16" t="s">
        <v>96</v>
      </c>
      <c r="I71" s="21">
        <v>95</v>
      </c>
      <c r="J71" s="22">
        <v>0.86</v>
      </c>
      <c r="K71" s="22">
        <f t="shared" si="1"/>
        <v>81.7</v>
      </c>
      <c r="L71" s="22">
        <v>1.3</v>
      </c>
      <c r="M71" s="22">
        <v>0.503</v>
      </c>
      <c r="N71" s="16" t="s">
        <v>14</v>
      </c>
      <c r="O71" s="22">
        <v>19.46</v>
      </c>
      <c r="P71" s="22">
        <v>106</v>
      </c>
      <c r="Q71" s="22">
        <v>26.08</v>
      </c>
      <c r="R71" s="22">
        <v>25</v>
      </c>
      <c r="S71" s="54"/>
    </row>
    <row r="72" spans="1:19" x14ac:dyDescent="0.45">
      <c r="A72" s="57"/>
      <c r="B72" s="42"/>
      <c r="C72" s="48"/>
      <c r="D72" s="42"/>
      <c r="E72" s="45"/>
      <c r="F72" s="48"/>
      <c r="G72" s="51"/>
      <c r="H72" s="16" t="s">
        <v>97</v>
      </c>
      <c r="I72" s="21">
        <v>95</v>
      </c>
      <c r="J72" s="22">
        <v>1.1100000000000001</v>
      </c>
      <c r="K72" s="22">
        <f t="shared" si="1"/>
        <v>105.45</v>
      </c>
      <c r="L72" s="22">
        <v>1.02</v>
      </c>
      <c r="M72" s="22">
        <v>0.433</v>
      </c>
      <c r="N72" s="16" t="s">
        <v>14</v>
      </c>
      <c r="O72" s="22">
        <v>27.69</v>
      </c>
      <c r="P72" s="22">
        <v>107</v>
      </c>
      <c r="Q72" s="22">
        <v>17.39</v>
      </c>
      <c r="R72" s="22">
        <v>37.5</v>
      </c>
      <c r="S72" s="54"/>
    </row>
    <row r="73" spans="1:19" x14ac:dyDescent="0.45">
      <c r="A73" s="58"/>
      <c r="B73" s="43"/>
      <c r="C73" s="49"/>
      <c r="D73" s="43"/>
      <c r="E73" s="46"/>
      <c r="F73" s="49"/>
      <c r="G73" s="52"/>
      <c r="H73" s="16" t="s">
        <v>98</v>
      </c>
      <c r="I73" s="21">
        <v>115</v>
      </c>
      <c r="J73" s="22">
        <v>2.16</v>
      </c>
      <c r="K73" s="22">
        <f t="shared" si="1"/>
        <v>248.4</v>
      </c>
      <c r="L73" s="22">
        <v>0.57999999999999996</v>
      </c>
      <c r="M73" s="22">
        <v>0.22800000000000001</v>
      </c>
      <c r="N73" s="16" t="s">
        <v>14</v>
      </c>
      <c r="O73" s="22">
        <v>32.200000000000003</v>
      </c>
      <c r="P73" s="22">
        <v>144</v>
      </c>
      <c r="Q73" s="22">
        <v>12.48</v>
      </c>
      <c r="R73" s="22">
        <v>48</v>
      </c>
      <c r="S73" s="54"/>
    </row>
    <row r="74" spans="1:19" x14ac:dyDescent="0.45">
      <c r="A74" s="56" t="s">
        <v>99</v>
      </c>
      <c r="B74" s="41" t="s">
        <v>100</v>
      </c>
      <c r="C74" s="47">
        <v>5.1999999999999998E-2</v>
      </c>
      <c r="D74" s="41" t="s">
        <v>8</v>
      </c>
      <c r="E74" s="44">
        <f>C74*0.453592</f>
        <v>2.3586784E-2</v>
      </c>
      <c r="F74" s="47" t="s">
        <v>9</v>
      </c>
      <c r="G74" s="50" t="s">
        <v>14</v>
      </c>
      <c r="H74" s="16" t="s">
        <v>101</v>
      </c>
      <c r="I74" s="26" t="s">
        <v>14</v>
      </c>
      <c r="J74" s="16" t="s">
        <v>14</v>
      </c>
      <c r="K74" s="16" t="s">
        <v>14</v>
      </c>
      <c r="L74" s="16" t="s">
        <v>14</v>
      </c>
      <c r="M74" s="16" t="s">
        <v>14</v>
      </c>
      <c r="N74" s="16" t="s">
        <v>14</v>
      </c>
      <c r="O74" s="22">
        <v>0.4</v>
      </c>
      <c r="P74" s="22">
        <v>33.6</v>
      </c>
      <c r="Q74" s="22">
        <v>11.5</v>
      </c>
      <c r="R74" s="22">
        <v>1.2</v>
      </c>
      <c r="S74" s="54"/>
    </row>
    <row r="75" spans="1:19" x14ac:dyDescent="0.45">
      <c r="A75" s="57"/>
      <c r="B75" s="42"/>
      <c r="C75" s="48"/>
      <c r="D75" s="42"/>
      <c r="E75" s="45"/>
      <c r="F75" s="48"/>
      <c r="G75" s="51"/>
      <c r="H75" s="16" t="s">
        <v>102</v>
      </c>
      <c r="I75" s="21">
        <v>38</v>
      </c>
      <c r="J75" s="22">
        <v>1.3</v>
      </c>
      <c r="K75" s="22">
        <f t="shared" si="1"/>
        <v>49.4</v>
      </c>
      <c r="L75" s="22">
        <v>0.71</v>
      </c>
      <c r="M75" s="22">
        <v>1.954</v>
      </c>
      <c r="N75" s="23">
        <v>0.28599999999999998</v>
      </c>
      <c r="O75" s="22">
        <v>1.35</v>
      </c>
      <c r="P75" s="22">
        <v>35</v>
      </c>
      <c r="Q75" s="22">
        <v>5.81</v>
      </c>
      <c r="R75" s="22">
        <v>3.8</v>
      </c>
      <c r="S75" s="54"/>
    </row>
    <row r="76" spans="1:19" x14ac:dyDescent="0.45">
      <c r="A76" s="58"/>
      <c r="B76" s="43"/>
      <c r="C76" s="49"/>
      <c r="D76" s="43"/>
      <c r="E76" s="46"/>
      <c r="F76" s="49"/>
      <c r="G76" s="52"/>
      <c r="H76" s="16" t="s">
        <v>103</v>
      </c>
      <c r="I76" s="21">
        <v>57</v>
      </c>
      <c r="J76" s="22">
        <v>0.76</v>
      </c>
      <c r="K76" s="22">
        <f t="shared" si="1"/>
        <v>43.32</v>
      </c>
      <c r="L76" s="22">
        <v>0.95</v>
      </c>
      <c r="M76" s="22">
        <v>0.58299999999999996</v>
      </c>
      <c r="N76" s="23">
        <v>0.11899999999999999</v>
      </c>
      <c r="O76" s="22">
        <v>2</v>
      </c>
      <c r="P76" s="22">
        <v>40</v>
      </c>
      <c r="Q76" s="22">
        <v>4.32</v>
      </c>
      <c r="R76" s="22">
        <v>6.2</v>
      </c>
      <c r="S76" s="54"/>
    </row>
    <row r="77" spans="1:19" x14ac:dyDescent="0.45">
      <c r="A77" s="56" t="s">
        <v>104</v>
      </c>
      <c r="B77" s="41" t="s">
        <v>105</v>
      </c>
      <c r="C77" s="47">
        <v>0.222</v>
      </c>
      <c r="D77" s="41" t="s">
        <v>8</v>
      </c>
      <c r="E77" s="44">
        <f>C77*0.453592</f>
        <v>0.10069742399999999</v>
      </c>
      <c r="F77" s="47" t="s">
        <v>9</v>
      </c>
      <c r="G77" s="50" t="s">
        <v>14</v>
      </c>
      <c r="H77" s="16" t="s">
        <v>106</v>
      </c>
      <c r="I77" s="26" t="s">
        <v>14</v>
      </c>
      <c r="J77" s="16" t="s">
        <v>14</v>
      </c>
      <c r="K77" s="16" t="s">
        <v>14</v>
      </c>
      <c r="L77" s="16" t="s">
        <v>14</v>
      </c>
      <c r="M77" s="16">
        <v>10.8</v>
      </c>
      <c r="N77" s="16" t="s">
        <v>14</v>
      </c>
      <c r="O77" s="22">
        <v>0.7</v>
      </c>
      <c r="P77" s="22">
        <v>360</v>
      </c>
      <c r="Q77" s="22">
        <v>42.99</v>
      </c>
      <c r="R77" s="22">
        <v>0.22</v>
      </c>
      <c r="S77" s="54"/>
    </row>
    <row r="78" spans="1:19" x14ac:dyDescent="0.45">
      <c r="A78" s="57"/>
      <c r="B78" s="42"/>
      <c r="C78" s="48"/>
      <c r="D78" s="42"/>
      <c r="E78" s="45"/>
      <c r="F78" s="48"/>
      <c r="G78" s="51"/>
      <c r="H78" s="16" t="s">
        <v>107</v>
      </c>
      <c r="I78" s="26" t="s">
        <v>14</v>
      </c>
      <c r="J78" s="16" t="s">
        <v>14</v>
      </c>
      <c r="K78" s="16" t="s">
        <v>14</v>
      </c>
      <c r="L78" s="16" t="s">
        <v>14</v>
      </c>
      <c r="M78" s="16">
        <v>17.7</v>
      </c>
      <c r="N78" s="16" t="s">
        <v>14</v>
      </c>
      <c r="O78" s="22">
        <v>3.7</v>
      </c>
      <c r="P78" s="22">
        <v>366</v>
      </c>
      <c r="Q78" s="22">
        <v>12.86</v>
      </c>
      <c r="R78" s="22">
        <v>1.88</v>
      </c>
      <c r="S78" s="54"/>
    </row>
    <row r="79" spans="1:19" x14ac:dyDescent="0.45">
      <c r="A79" s="58"/>
      <c r="B79" s="43"/>
      <c r="C79" s="49"/>
      <c r="D79" s="43"/>
      <c r="E79" s="46"/>
      <c r="F79" s="49"/>
      <c r="G79" s="52"/>
      <c r="H79" s="16" t="s">
        <v>108</v>
      </c>
      <c r="I79" s="21">
        <v>45</v>
      </c>
      <c r="J79" s="22">
        <v>2.79</v>
      </c>
      <c r="K79" s="22">
        <f t="shared" si="1"/>
        <v>125.55</v>
      </c>
      <c r="L79" s="22">
        <v>4.2300000000000004</v>
      </c>
      <c r="M79" s="22">
        <v>36.700000000000003</v>
      </c>
      <c r="N79" s="23">
        <v>1.82</v>
      </c>
      <c r="O79" s="22">
        <v>6.8</v>
      </c>
      <c r="P79" s="22">
        <v>371</v>
      </c>
      <c r="Q79" s="22">
        <v>10.29</v>
      </c>
      <c r="R79" s="22">
        <v>3.6</v>
      </c>
      <c r="S79" s="54"/>
    </row>
    <row r="80" spans="1:19" x14ac:dyDescent="0.45">
      <c r="A80" s="56" t="s">
        <v>109</v>
      </c>
      <c r="B80" s="41" t="s">
        <v>110</v>
      </c>
      <c r="C80" s="47">
        <v>0.105</v>
      </c>
      <c r="D80" s="41" t="s">
        <v>8</v>
      </c>
      <c r="E80" s="44">
        <f>C80*0.453592</f>
        <v>4.7627159999999995E-2</v>
      </c>
      <c r="F80" s="47" t="s">
        <v>9</v>
      </c>
      <c r="G80" s="50" t="s">
        <v>14</v>
      </c>
      <c r="H80" s="16" t="s">
        <v>111</v>
      </c>
      <c r="I80" s="21">
        <v>52</v>
      </c>
      <c r="J80" s="22">
        <v>0.72</v>
      </c>
      <c r="K80" s="22">
        <f t="shared" si="1"/>
        <v>37.44</v>
      </c>
      <c r="L80" s="22">
        <v>1.29</v>
      </c>
      <c r="M80" s="22">
        <v>1.3</v>
      </c>
      <c r="N80" s="23">
        <v>0.17</v>
      </c>
      <c r="O80" s="22">
        <v>0.37</v>
      </c>
      <c r="P80" s="22">
        <v>48.6</v>
      </c>
      <c r="Q80" s="22">
        <v>30.3</v>
      </c>
      <c r="R80" s="22">
        <v>0.85</v>
      </c>
      <c r="S80" s="54"/>
    </row>
    <row r="81" spans="1:19" x14ac:dyDescent="0.45">
      <c r="A81" s="57"/>
      <c r="B81" s="42"/>
      <c r="C81" s="48"/>
      <c r="D81" s="42"/>
      <c r="E81" s="45"/>
      <c r="F81" s="48"/>
      <c r="G81" s="51"/>
      <c r="H81" s="16" t="s">
        <v>112</v>
      </c>
      <c r="I81" s="26" t="s">
        <v>14</v>
      </c>
      <c r="J81" s="16" t="s">
        <v>14</v>
      </c>
      <c r="K81" s="16" t="s">
        <v>14</v>
      </c>
      <c r="L81" s="16" t="s">
        <v>14</v>
      </c>
      <c r="M81" s="16" t="s">
        <v>14</v>
      </c>
      <c r="N81" s="16" t="s">
        <v>14</v>
      </c>
      <c r="O81" s="22">
        <v>2.1</v>
      </c>
      <c r="P81" s="22">
        <v>49</v>
      </c>
      <c r="Q81" s="22">
        <v>4.79</v>
      </c>
      <c r="R81" s="22">
        <v>5.0999999999999996</v>
      </c>
      <c r="S81" s="54"/>
    </row>
    <row r="82" spans="1:19" x14ac:dyDescent="0.45">
      <c r="A82" s="57"/>
      <c r="B82" s="42"/>
      <c r="C82" s="48"/>
      <c r="D82" s="42"/>
      <c r="E82" s="45"/>
      <c r="F82" s="48"/>
      <c r="G82" s="51"/>
      <c r="H82" s="16" t="s">
        <v>113</v>
      </c>
      <c r="I82" s="26" t="s">
        <v>14</v>
      </c>
      <c r="J82" s="16" t="s">
        <v>14</v>
      </c>
      <c r="K82" s="16" t="s">
        <v>14</v>
      </c>
      <c r="L82" s="16" t="s">
        <v>14</v>
      </c>
      <c r="M82" s="16" t="s">
        <v>14</v>
      </c>
      <c r="N82" s="16" t="s">
        <v>14</v>
      </c>
      <c r="O82" s="22">
        <v>3.21</v>
      </c>
      <c r="P82" s="22">
        <v>55</v>
      </c>
      <c r="Q82" s="22">
        <v>3.67</v>
      </c>
      <c r="R82" s="22">
        <v>7.4</v>
      </c>
      <c r="S82" s="54"/>
    </row>
    <row r="83" spans="1:19" x14ac:dyDescent="0.45">
      <c r="A83" s="58"/>
      <c r="B83" s="43"/>
      <c r="C83" s="49"/>
      <c r="D83" s="43"/>
      <c r="E83" s="46"/>
      <c r="F83" s="49"/>
      <c r="G83" s="52"/>
      <c r="H83" s="16" t="s">
        <v>114</v>
      </c>
      <c r="I83" s="26" t="s">
        <v>14</v>
      </c>
      <c r="J83" s="16" t="s">
        <v>14</v>
      </c>
      <c r="K83" s="16" t="s">
        <v>14</v>
      </c>
      <c r="L83" s="16" t="s">
        <v>14</v>
      </c>
      <c r="M83" s="16" t="s">
        <v>14</v>
      </c>
      <c r="N83" s="16" t="s">
        <v>14</v>
      </c>
      <c r="O83" s="22">
        <v>4.55</v>
      </c>
      <c r="P83" s="22">
        <v>58</v>
      </c>
      <c r="Q83" s="22">
        <v>2.61</v>
      </c>
      <c r="R83" s="22">
        <v>12</v>
      </c>
      <c r="S83" s="54"/>
    </row>
    <row r="84" spans="1:19" x14ac:dyDescent="0.45">
      <c r="A84" s="56" t="s">
        <v>115</v>
      </c>
      <c r="B84" s="41" t="s">
        <v>116</v>
      </c>
      <c r="C84" s="47">
        <v>2.0990000000000002</v>
      </c>
      <c r="D84" s="41" t="s">
        <v>8</v>
      </c>
      <c r="E84" s="44">
        <f>C84*0.453592</f>
        <v>0.95208960800000009</v>
      </c>
      <c r="F84" s="47" t="s">
        <v>9</v>
      </c>
      <c r="G84" s="50" t="s">
        <v>14</v>
      </c>
      <c r="H84" s="16" t="s">
        <v>117</v>
      </c>
      <c r="I84" s="26">
        <v>50</v>
      </c>
      <c r="J84" s="16">
        <v>1.06</v>
      </c>
      <c r="K84" s="16">
        <f t="shared" si="1"/>
        <v>53</v>
      </c>
      <c r="L84" s="16">
        <v>1.34</v>
      </c>
      <c r="M84" s="22">
        <v>0.47299999999999998</v>
      </c>
      <c r="N84" s="17">
        <v>0.127</v>
      </c>
      <c r="O84" s="22">
        <v>7.1</v>
      </c>
      <c r="P84" s="22">
        <v>71.099999999999994</v>
      </c>
      <c r="Q84" s="22">
        <v>38.4</v>
      </c>
      <c r="R84" s="22">
        <v>20</v>
      </c>
      <c r="S84" s="54"/>
    </row>
    <row r="85" spans="1:19" x14ac:dyDescent="0.45">
      <c r="A85" s="57"/>
      <c r="B85" s="42"/>
      <c r="C85" s="48"/>
      <c r="D85" s="42"/>
      <c r="E85" s="45"/>
      <c r="F85" s="48"/>
      <c r="G85" s="51"/>
      <c r="H85" s="16" t="s">
        <v>118</v>
      </c>
      <c r="I85" s="26" t="s">
        <v>14</v>
      </c>
      <c r="J85" s="16" t="s">
        <v>14</v>
      </c>
      <c r="K85" s="16" t="s">
        <v>14</v>
      </c>
      <c r="L85" s="16" t="s">
        <v>14</v>
      </c>
      <c r="M85" s="22">
        <v>0.56799999999999995</v>
      </c>
      <c r="N85" s="16" t="s">
        <v>14</v>
      </c>
      <c r="O85" s="22">
        <v>14.4</v>
      </c>
      <c r="P85" s="22">
        <v>90.7</v>
      </c>
      <c r="Q85" s="22">
        <v>20.239999999999998</v>
      </c>
      <c r="R85" s="22">
        <v>43</v>
      </c>
      <c r="S85" s="54"/>
    </row>
    <row r="86" spans="1:19" x14ac:dyDescent="0.45">
      <c r="A86" s="57"/>
      <c r="B86" s="42"/>
      <c r="C86" s="48"/>
      <c r="D86" s="42"/>
      <c r="E86" s="45"/>
      <c r="F86" s="48"/>
      <c r="G86" s="51"/>
      <c r="H86" s="16" t="s">
        <v>119</v>
      </c>
      <c r="I86" s="21">
        <v>65</v>
      </c>
      <c r="J86" s="22">
        <v>1.9</v>
      </c>
      <c r="K86" s="22">
        <f t="shared" si="1"/>
        <v>123.5</v>
      </c>
      <c r="L86" s="22">
        <v>0.77</v>
      </c>
      <c r="M86" s="22">
        <v>0.56799999999999995</v>
      </c>
      <c r="N86" s="23">
        <v>0.186</v>
      </c>
      <c r="O86" s="22">
        <v>18.5</v>
      </c>
      <c r="P86" s="22">
        <v>95.8</v>
      </c>
      <c r="Q86" s="22">
        <v>18.73</v>
      </c>
      <c r="R86" s="22">
        <v>52.7</v>
      </c>
      <c r="S86" s="54"/>
    </row>
    <row r="87" spans="1:19" x14ac:dyDescent="0.45">
      <c r="A87" s="58"/>
      <c r="B87" s="43"/>
      <c r="C87" s="49"/>
      <c r="D87" s="43"/>
      <c r="E87" s="46"/>
      <c r="F87" s="49"/>
      <c r="G87" s="52"/>
      <c r="H87" s="16" t="s">
        <v>120</v>
      </c>
      <c r="I87" s="26" t="s">
        <v>14</v>
      </c>
      <c r="J87" s="16" t="s">
        <v>14</v>
      </c>
      <c r="K87" s="16" t="s">
        <v>14</v>
      </c>
      <c r="L87" s="16" t="s">
        <v>14</v>
      </c>
      <c r="M87" s="22">
        <v>0.56799999999999995</v>
      </c>
      <c r="N87" s="16" t="s">
        <v>14</v>
      </c>
      <c r="O87" s="22">
        <v>23.6</v>
      </c>
      <c r="P87" s="22">
        <v>95.8</v>
      </c>
      <c r="Q87" s="22">
        <v>17.45</v>
      </c>
      <c r="R87" s="22">
        <v>68.7</v>
      </c>
      <c r="S87" s="54"/>
    </row>
    <row r="88" spans="1:19" x14ac:dyDescent="0.45">
      <c r="A88" s="56" t="s">
        <v>121</v>
      </c>
      <c r="B88" s="41" t="s">
        <v>122</v>
      </c>
      <c r="C88" s="47">
        <v>3.673</v>
      </c>
      <c r="D88" s="41" t="s">
        <v>8</v>
      </c>
      <c r="E88" s="44">
        <f>C88*0.453592</f>
        <v>1.6660434159999999</v>
      </c>
      <c r="F88" s="47" t="s">
        <v>9</v>
      </c>
      <c r="G88" s="50" t="s">
        <v>555</v>
      </c>
      <c r="H88" s="16" t="s">
        <v>123</v>
      </c>
      <c r="I88" s="21">
        <v>20</v>
      </c>
      <c r="J88" s="22">
        <v>1.61</v>
      </c>
      <c r="K88" s="22">
        <f t="shared" si="1"/>
        <v>32.200000000000003</v>
      </c>
      <c r="L88" s="22">
        <v>0.83</v>
      </c>
      <c r="M88" s="22">
        <v>0.68</v>
      </c>
      <c r="N88" s="23">
        <v>0.188</v>
      </c>
      <c r="O88" s="22">
        <v>4.2</v>
      </c>
      <c r="P88" s="22">
        <v>27</v>
      </c>
      <c r="Q88" s="22">
        <v>166</v>
      </c>
      <c r="R88" s="22">
        <v>23.7</v>
      </c>
      <c r="S88" s="54"/>
    </row>
    <row r="89" spans="1:19" x14ac:dyDescent="0.45">
      <c r="A89" s="57"/>
      <c r="B89" s="42"/>
      <c r="C89" s="48"/>
      <c r="D89" s="42"/>
      <c r="E89" s="45"/>
      <c r="F89" s="48"/>
      <c r="G89" s="51"/>
      <c r="H89" s="16" t="s">
        <v>124</v>
      </c>
      <c r="I89" s="21">
        <v>38</v>
      </c>
      <c r="J89" s="22">
        <v>0.89</v>
      </c>
      <c r="K89" s="22">
        <f t="shared" si="1"/>
        <v>33.82</v>
      </c>
      <c r="L89" s="22">
        <v>0.94</v>
      </c>
      <c r="M89" s="22">
        <v>0.72399999999999998</v>
      </c>
      <c r="N89" s="23">
        <v>0.151</v>
      </c>
      <c r="O89" s="22">
        <v>16.7</v>
      </c>
      <c r="P89" s="22">
        <v>32</v>
      </c>
      <c r="Q89" s="22">
        <v>63.11</v>
      </c>
      <c r="R89" s="22">
        <v>87.2</v>
      </c>
      <c r="S89" s="54"/>
    </row>
    <row r="90" spans="1:19" x14ac:dyDescent="0.45">
      <c r="A90" s="57"/>
      <c r="B90" s="42"/>
      <c r="C90" s="48"/>
      <c r="D90" s="42"/>
      <c r="E90" s="45"/>
      <c r="F90" s="48"/>
      <c r="G90" s="51"/>
      <c r="H90" s="16" t="s">
        <v>125</v>
      </c>
      <c r="I90" s="21">
        <v>65</v>
      </c>
      <c r="J90" s="22">
        <v>0.7</v>
      </c>
      <c r="K90" s="22">
        <f t="shared" si="1"/>
        <v>45.5</v>
      </c>
      <c r="L90" s="22">
        <v>1.25</v>
      </c>
      <c r="M90" s="22">
        <v>0.76400000000000001</v>
      </c>
      <c r="N90" s="23">
        <v>0.13100000000000001</v>
      </c>
      <c r="O90" s="22">
        <v>29.8</v>
      </c>
      <c r="P90" s="22">
        <v>36.1</v>
      </c>
      <c r="Q90" s="22">
        <v>57.04</v>
      </c>
      <c r="R90" s="22">
        <v>109</v>
      </c>
      <c r="S90" s="54"/>
    </row>
    <row r="91" spans="1:19" x14ac:dyDescent="0.45">
      <c r="A91" s="57"/>
      <c r="B91" s="42"/>
      <c r="C91" s="48"/>
      <c r="D91" s="42"/>
      <c r="E91" s="45"/>
      <c r="F91" s="48"/>
      <c r="G91" s="51"/>
      <c r="H91" s="16" t="s">
        <v>126</v>
      </c>
      <c r="I91" s="21">
        <v>38</v>
      </c>
      <c r="J91" s="22">
        <v>0.8</v>
      </c>
      <c r="K91" s="22">
        <f t="shared" si="1"/>
        <v>30.400000000000002</v>
      </c>
      <c r="L91" s="22">
        <v>1.1200000000000001</v>
      </c>
      <c r="M91" s="22">
        <v>0.39500000000000002</v>
      </c>
      <c r="N91" s="23">
        <v>0.10100000000000001</v>
      </c>
      <c r="O91" s="22">
        <v>37.5</v>
      </c>
      <c r="P91" s="22">
        <v>40</v>
      </c>
      <c r="Q91" s="22">
        <v>49.87</v>
      </c>
      <c r="R91" s="22">
        <v>122</v>
      </c>
      <c r="S91" s="54"/>
    </row>
    <row r="92" spans="1:19" x14ac:dyDescent="0.45">
      <c r="A92" s="58"/>
      <c r="B92" s="43"/>
      <c r="C92" s="49"/>
      <c r="D92" s="43"/>
      <c r="E92" s="46"/>
      <c r="F92" s="49"/>
      <c r="G92" s="52"/>
      <c r="H92" s="16" t="s">
        <v>127</v>
      </c>
      <c r="I92" s="21">
        <v>43</v>
      </c>
      <c r="J92" s="22">
        <v>0.85</v>
      </c>
      <c r="K92" s="22">
        <f t="shared" si="1"/>
        <v>36.549999999999997</v>
      </c>
      <c r="L92" s="22">
        <v>1.54</v>
      </c>
      <c r="M92" s="22">
        <v>0.23300000000000001</v>
      </c>
      <c r="N92" s="23">
        <v>0.08</v>
      </c>
      <c r="O92" s="22">
        <v>49</v>
      </c>
      <c r="P92" s="22">
        <v>35.1</v>
      </c>
      <c r="Q92" s="22">
        <v>39.81</v>
      </c>
      <c r="R92" s="22">
        <v>141</v>
      </c>
      <c r="S92" s="54"/>
    </row>
    <row r="93" spans="1:19" x14ac:dyDescent="0.45">
      <c r="A93" s="56" t="s">
        <v>128</v>
      </c>
      <c r="B93" s="41" t="s">
        <v>129</v>
      </c>
      <c r="C93" s="47">
        <v>6.2050000000000001</v>
      </c>
      <c r="D93" s="41" t="s">
        <v>8</v>
      </c>
      <c r="E93" s="44">
        <f>C93*0.453592</f>
        <v>2.8145383599999998</v>
      </c>
      <c r="F93" s="47" t="s">
        <v>9</v>
      </c>
      <c r="G93" s="50" t="s">
        <v>14</v>
      </c>
      <c r="H93" s="16" t="s">
        <v>130</v>
      </c>
      <c r="I93" s="21">
        <v>75</v>
      </c>
      <c r="J93" s="22">
        <v>3.87</v>
      </c>
      <c r="K93" s="22">
        <f t="shared" si="1"/>
        <v>290.25</v>
      </c>
      <c r="L93" s="22">
        <v>0.5</v>
      </c>
      <c r="M93" s="22">
        <v>0.114</v>
      </c>
      <c r="N93" s="23">
        <v>0.113</v>
      </c>
      <c r="O93" s="22">
        <v>2</v>
      </c>
      <c r="P93" s="22">
        <v>145</v>
      </c>
      <c r="Q93" s="22">
        <v>100.69</v>
      </c>
      <c r="R93" s="22">
        <v>5.75</v>
      </c>
      <c r="S93" s="54"/>
    </row>
    <row r="94" spans="1:19" x14ac:dyDescent="0.45">
      <c r="A94" s="57"/>
      <c r="B94" s="42"/>
      <c r="C94" s="48"/>
      <c r="D94" s="42"/>
      <c r="E94" s="45"/>
      <c r="F94" s="48"/>
      <c r="G94" s="51"/>
      <c r="H94" s="16" t="s">
        <v>131</v>
      </c>
      <c r="I94" s="26" t="s">
        <v>14</v>
      </c>
      <c r="J94" s="16" t="s">
        <v>14</v>
      </c>
      <c r="K94" s="16" t="s">
        <v>14</v>
      </c>
      <c r="L94" s="16" t="s">
        <v>14</v>
      </c>
      <c r="M94" s="22">
        <v>6.7000000000000004E-2</v>
      </c>
      <c r="N94" s="16" t="s">
        <v>14</v>
      </c>
      <c r="O94" s="22">
        <v>16</v>
      </c>
      <c r="P94" s="22">
        <v>170</v>
      </c>
      <c r="Q94" s="22">
        <v>19.84</v>
      </c>
      <c r="R94" s="22">
        <v>61.5</v>
      </c>
      <c r="S94" s="54"/>
    </row>
    <row r="95" spans="1:19" x14ac:dyDescent="0.45">
      <c r="A95" s="57"/>
      <c r="B95" s="42"/>
      <c r="C95" s="48"/>
      <c r="D95" s="42"/>
      <c r="E95" s="45"/>
      <c r="F95" s="48"/>
      <c r="G95" s="51"/>
      <c r="H95" s="16" t="s">
        <v>132</v>
      </c>
      <c r="I95" s="21">
        <v>96</v>
      </c>
      <c r="J95" s="22">
        <v>2.4</v>
      </c>
      <c r="K95" s="22">
        <f t="shared" si="1"/>
        <v>230.39999999999998</v>
      </c>
      <c r="L95" s="22">
        <v>1</v>
      </c>
      <c r="M95" s="22">
        <v>6.0999999999999999E-2</v>
      </c>
      <c r="N95" s="23">
        <v>6.9000000000000006E-2</v>
      </c>
      <c r="O95" s="22">
        <v>37</v>
      </c>
      <c r="P95" s="22">
        <v>230</v>
      </c>
      <c r="Q95" s="22">
        <v>12.69</v>
      </c>
      <c r="R95" s="22">
        <v>123</v>
      </c>
      <c r="S95" s="54"/>
    </row>
    <row r="96" spans="1:19" x14ac:dyDescent="0.45">
      <c r="A96" s="58"/>
      <c r="B96" s="43"/>
      <c r="C96" s="49"/>
      <c r="D96" s="43"/>
      <c r="E96" s="46"/>
      <c r="F96" s="49"/>
      <c r="G96" s="52"/>
      <c r="H96" s="16" t="s">
        <v>133</v>
      </c>
      <c r="I96" s="21">
        <v>123</v>
      </c>
      <c r="J96" s="22">
        <v>6.8</v>
      </c>
      <c r="K96" s="22">
        <f t="shared" si="1"/>
        <v>836.4</v>
      </c>
      <c r="L96" s="22">
        <v>0.34</v>
      </c>
      <c r="M96" s="22">
        <v>8.1000000000000003E-2</v>
      </c>
      <c r="N96" s="23">
        <v>0.13300000000000001</v>
      </c>
      <c r="O96" s="22">
        <v>73</v>
      </c>
      <c r="P96" s="22">
        <v>286</v>
      </c>
      <c r="Q96" s="22">
        <v>4.51</v>
      </c>
      <c r="R96" s="22">
        <v>234.5</v>
      </c>
      <c r="S96" s="54"/>
    </row>
    <row r="97" spans="1:19" x14ac:dyDescent="0.45">
      <c r="A97" s="56" t="s">
        <v>134</v>
      </c>
      <c r="B97" s="41" t="s">
        <v>135</v>
      </c>
      <c r="C97" s="47">
        <v>9.4450000000000003</v>
      </c>
      <c r="D97" s="41" t="s">
        <v>8</v>
      </c>
      <c r="E97" s="44">
        <f>C97*0.453592</f>
        <v>4.2841764400000004</v>
      </c>
      <c r="F97" s="47" t="s">
        <v>9</v>
      </c>
      <c r="G97" s="50" t="s">
        <v>555</v>
      </c>
      <c r="H97" s="16" t="s">
        <v>136</v>
      </c>
      <c r="I97" s="21">
        <v>70</v>
      </c>
      <c r="J97" s="22">
        <v>1.7</v>
      </c>
      <c r="K97" s="22">
        <f t="shared" si="1"/>
        <v>119</v>
      </c>
      <c r="L97" s="22">
        <v>1.78</v>
      </c>
      <c r="M97" s="22">
        <v>0.58799999999999997</v>
      </c>
      <c r="N97" s="23">
        <v>0.17899999999999999</v>
      </c>
      <c r="O97" s="22">
        <v>6.3</v>
      </c>
      <c r="P97" s="22">
        <v>200</v>
      </c>
      <c r="Q97" s="22">
        <v>49.15</v>
      </c>
      <c r="R97" s="22">
        <v>13.9</v>
      </c>
      <c r="S97" s="54"/>
    </row>
    <row r="98" spans="1:19" x14ac:dyDescent="0.45">
      <c r="A98" s="57"/>
      <c r="B98" s="42"/>
      <c r="C98" s="48"/>
      <c r="D98" s="42"/>
      <c r="E98" s="45"/>
      <c r="F98" s="48"/>
      <c r="G98" s="51"/>
      <c r="H98" s="16" t="s">
        <v>137</v>
      </c>
      <c r="I98" s="26" t="s">
        <v>14</v>
      </c>
      <c r="J98" s="16" t="s">
        <v>14</v>
      </c>
      <c r="K98" s="16" t="s">
        <v>14</v>
      </c>
      <c r="L98" s="16" t="s">
        <v>14</v>
      </c>
      <c r="M98" s="22">
        <v>0.53</v>
      </c>
      <c r="N98" s="16" t="s">
        <v>14</v>
      </c>
      <c r="O98" s="22">
        <v>24.1</v>
      </c>
      <c r="P98" s="22">
        <v>260</v>
      </c>
      <c r="Q98" s="22">
        <v>12.87</v>
      </c>
      <c r="R98" s="22">
        <v>57.25</v>
      </c>
      <c r="S98" s="54"/>
    </row>
    <row r="99" spans="1:19" x14ac:dyDescent="0.45">
      <c r="A99" s="57"/>
      <c r="B99" s="42"/>
      <c r="C99" s="48"/>
      <c r="D99" s="42"/>
      <c r="E99" s="45"/>
      <c r="F99" s="48"/>
      <c r="G99" s="51"/>
      <c r="H99" s="16" t="s">
        <v>138</v>
      </c>
      <c r="I99" s="26" t="s">
        <v>14</v>
      </c>
      <c r="J99" s="16" t="s">
        <v>14</v>
      </c>
      <c r="K99" s="16" t="s">
        <v>14</v>
      </c>
      <c r="L99" s="16" t="s">
        <v>14</v>
      </c>
      <c r="M99" s="22">
        <v>0.51200000000000001</v>
      </c>
      <c r="N99" s="16" t="s">
        <v>14</v>
      </c>
      <c r="O99" s="22">
        <v>58.5</v>
      </c>
      <c r="P99" s="22">
        <v>350</v>
      </c>
      <c r="Q99" s="22">
        <v>8.9600000000000009</v>
      </c>
      <c r="R99" s="22">
        <v>107.3</v>
      </c>
      <c r="S99" s="54"/>
    </row>
    <row r="100" spans="1:19" x14ac:dyDescent="0.45">
      <c r="A100" s="58"/>
      <c r="B100" s="43"/>
      <c r="C100" s="49"/>
      <c r="D100" s="43"/>
      <c r="E100" s="46"/>
      <c r="F100" s="49"/>
      <c r="G100" s="52"/>
      <c r="H100" s="16" t="s">
        <v>139</v>
      </c>
      <c r="I100" s="21">
        <v>151</v>
      </c>
      <c r="J100" s="22">
        <v>1.74</v>
      </c>
      <c r="K100" s="22">
        <f t="shared" ref="K100:K109" si="2">I100*J100</f>
        <v>262.74</v>
      </c>
      <c r="L100" s="22">
        <v>1.34</v>
      </c>
      <c r="M100" s="22">
        <v>0.35399999999999998</v>
      </c>
      <c r="N100" s="23">
        <v>0.14099999999999999</v>
      </c>
      <c r="O100" s="22">
        <v>92</v>
      </c>
      <c r="P100" s="22">
        <v>315</v>
      </c>
      <c r="Q100" s="22">
        <v>9.6</v>
      </c>
      <c r="R100" s="22">
        <v>124.25</v>
      </c>
      <c r="S100" s="54"/>
    </row>
    <row r="101" spans="1:19" x14ac:dyDescent="0.45">
      <c r="A101" s="55" t="s">
        <v>140</v>
      </c>
      <c r="B101" s="41" t="s">
        <v>141</v>
      </c>
      <c r="C101" s="47">
        <v>2.6230000000000002</v>
      </c>
      <c r="D101" s="41" t="s">
        <v>8</v>
      </c>
      <c r="E101" s="44">
        <f>C101*0.453592</f>
        <v>1.1897718160000001</v>
      </c>
      <c r="F101" s="47" t="s">
        <v>9</v>
      </c>
      <c r="G101" s="50" t="s">
        <v>557</v>
      </c>
      <c r="H101" s="16" t="s">
        <v>142</v>
      </c>
      <c r="I101" s="21">
        <v>40</v>
      </c>
      <c r="J101" s="22">
        <v>1.42</v>
      </c>
      <c r="K101" s="22">
        <f t="shared" si="2"/>
        <v>56.8</v>
      </c>
      <c r="L101" s="22">
        <v>1.29</v>
      </c>
      <c r="M101" s="22">
        <v>1.6</v>
      </c>
      <c r="N101" s="23">
        <v>0.27</v>
      </c>
      <c r="O101" s="22">
        <v>4</v>
      </c>
      <c r="P101" s="22">
        <v>72</v>
      </c>
      <c r="Q101" s="22">
        <v>59.8</v>
      </c>
      <c r="R101" s="22">
        <v>11.2</v>
      </c>
      <c r="S101" s="54"/>
    </row>
    <row r="102" spans="1:19" x14ac:dyDescent="0.45">
      <c r="A102" s="55"/>
      <c r="B102" s="42"/>
      <c r="C102" s="48"/>
      <c r="D102" s="42"/>
      <c r="E102" s="45"/>
      <c r="F102" s="48"/>
      <c r="G102" s="51"/>
      <c r="H102" s="16" t="s">
        <v>143</v>
      </c>
      <c r="I102" s="21">
        <v>63</v>
      </c>
      <c r="J102" s="22">
        <v>2.61</v>
      </c>
      <c r="K102" s="22">
        <f t="shared" si="2"/>
        <v>164.42999999999998</v>
      </c>
      <c r="L102" s="22">
        <v>0.48</v>
      </c>
      <c r="M102" s="22">
        <v>0.95</v>
      </c>
      <c r="N102" s="23">
        <v>0.28399999999999997</v>
      </c>
      <c r="O102" s="22">
        <v>14</v>
      </c>
      <c r="P102" s="22">
        <v>79</v>
      </c>
      <c r="Q102" s="22">
        <v>21.54</v>
      </c>
      <c r="R102" s="22">
        <v>54.2</v>
      </c>
      <c r="S102" s="54"/>
    </row>
    <row r="103" spans="1:19" x14ac:dyDescent="0.45">
      <c r="A103" s="55"/>
      <c r="B103" s="42"/>
      <c r="C103" s="48"/>
      <c r="D103" s="42"/>
      <c r="E103" s="45"/>
      <c r="F103" s="48"/>
      <c r="G103" s="51"/>
      <c r="H103" s="16" t="s">
        <v>144</v>
      </c>
      <c r="I103" s="21">
        <v>44</v>
      </c>
      <c r="J103" s="22">
        <v>1.76</v>
      </c>
      <c r="K103" s="22">
        <f t="shared" si="2"/>
        <v>77.44</v>
      </c>
      <c r="L103" s="22">
        <v>0.84</v>
      </c>
      <c r="M103" s="22">
        <v>0.95</v>
      </c>
      <c r="N103" s="23">
        <v>0.28199999999999997</v>
      </c>
      <c r="O103" s="22">
        <v>24</v>
      </c>
      <c r="P103" s="22">
        <v>66</v>
      </c>
      <c r="Q103" s="22">
        <v>16.68</v>
      </c>
      <c r="R103" s="22">
        <v>87</v>
      </c>
      <c r="S103" s="54"/>
    </row>
    <row r="104" spans="1:19" x14ac:dyDescent="0.45">
      <c r="A104" s="55"/>
      <c r="B104" s="43"/>
      <c r="C104" s="49"/>
      <c r="D104" s="43"/>
      <c r="E104" s="46"/>
      <c r="F104" s="49"/>
      <c r="G104" s="52"/>
      <c r="H104" s="16" t="s">
        <v>145</v>
      </c>
      <c r="I104" s="21">
        <v>136</v>
      </c>
      <c r="J104" s="22">
        <v>3.41</v>
      </c>
      <c r="K104" s="22">
        <f t="shared" si="2"/>
        <v>463.76</v>
      </c>
      <c r="L104" s="22">
        <v>0.22</v>
      </c>
      <c r="M104" s="22">
        <v>0.2</v>
      </c>
      <c r="N104" s="23">
        <v>0.14799999999999999</v>
      </c>
      <c r="O104" s="22">
        <v>31</v>
      </c>
      <c r="P104" s="22">
        <v>103</v>
      </c>
      <c r="Q104" s="22">
        <v>15.95</v>
      </c>
      <c r="R104" s="22">
        <v>105</v>
      </c>
      <c r="S104" s="54"/>
    </row>
    <row r="105" spans="1:19" x14ac:dyDescent="0.45">
      <c r="A105" s="55" t="s">
        <v>146</v>
      </c>
      <c r="B105" s="41" t="s">
        <v>147</v>
      </c>
      <c r="C105" s="47">
        <v>10.494</v>
      </c>
      <c r="D105" s="41" t="s">
        <v>8</v>
      </c>
      <c r="E105" s="44">
        <f>C105*0.453592</f>
        <v>4.7599944479999996</v>
      </c>
      <c r="F105" s="47" t="s">
        <v>9</v>
      </c>
      <c r="G105" s="50" t="s">
        <v>14</v>
      </c>
      <c r="H105" s="16" t="s">
        <v>148</v>
      </c>
      <c r="I105" s="21">
        <v>76</v>
      </c>
      <c r="J105" s="22">
        <v>3.6</v>
      </c>
      <c r="K105" s="22">
        <f t="shared" si="2"/>
        <v>273.60000000000002</v>
      </c>
      <c r="L105" s="22">
        <v>0.75</v>
      </c>
      <c r="M105" s="22">
        <v>0.75600000000000001</v>
      </c>
      <c r="N105" s="23">
        <v>0.29599999999999999</v>
      </c>
      <c r="O105" s="22">
        <v>5.0999999999999996</v>
      </c>
      <c r="P105" s="22">
        <v>204</v>
      </c>
      <c r="Q105" s="22">
        <v>105</v>
      </c>
      <c r="R105" s="22">
        <v>9.75</v>
      </c>
      <c r="S105" s="54"/>
    </row>
    <row r="106" spans="1:19" x14ac:dyDescent="0.45">
      <c r="A106" s="55"/>
      <c r="B106" s="42"/>
      <c r="C106" s="48"/>
      <c r="D106" s="42"/>
      <c r="E106" s="45"/>
      <c r="F106" s="48"/>
      <c r="G106" s="51"/>
      <c r="H106" s="16" t="s">
        <v>149</v>
      </c>
      <c r="I106" s="21">
        <v>104</v>
      </c>
      <c r="J106" s="22">
        <v>2.5</v>
      </c>
      <c r="K106" s="22">
        <f t="shared" si="2"/>
        <v>260</v>
      </c>
      <c r="L106" s="22">
        <v>1.34</v>
      </c>
      <c r="M106" s="22">
        <v>0.71</v>
      </c>
      <c r="N106" s="23">
        <v>0.23899999999999999</v>
      </c>
      <c r="O106" s="22">
        <v>11.2</v>
      </c>
      <c r="P106" s="22">
        <v>346</v>
      </c>
      <c r="Q106" s="22">
        <v>62.16</v>
      </c>
      <c r="R106" s="22">
        <v>21.3</v>
      </c>
      <c r="S106" s="54"/>
    </row>
    <row r="107" spans="1:19" x14ac:dyDescent="0.45">
      <c r="A107" s="55"/>
      <c r="B107" s="42"/>
      <c r="C107" s="48"/>
      <c r="D107" s="42"/>
      <c r="E107" s="45"/>
      <c r="F107" s="48"/>
      <c r="G107" s="51"/>
      <c r="H107" s="16" t="s">
        <v>150</v>
      </c>
      <c r="I107" s="21">
        <v>108</v>
      </c>
      <c r="J107" s="22">
        <v>2.7</v>
      </c>
      <c r="K107" s="22">
        <f t="shared" si="2"/>
        <v>291.60000000000002</v>
      </c>
      <c r="L107" s="22">
        <v>1.43</v>
      </c>
      <c r="M107" s="22">
        <v>0.66300000000000003</v>
      </c>
      <c r="N107" s="23">
        <v>0.24</v>
      </c>
      <c r="O107" s="22">
        <v>25.8</v>
      </c>
      <c r="P107" s="22">
        <v>420</v>
      </c>
      <c r="Q107" s="22">
        <v>45.91</v>
      </c>
      <c r="R107" s="22">
        <v>35</v>
      </c>
      <c r="S107" s="54"/>
    </row>
    <row r="108" spans="1:19" x14ac:dyDescent="0.45">
      <c r="A108" s="55"/>
      <c r="B108" s="42"/>
      <c r="C108" s="48"/>
      <c r="D108" s="42"/>
      <c r="E108" s="45"/>
      <c r="F108" s="48"/>
      <c r="G108" s="51"/>
      <c r="H108" s="16" t="s">
        <v>151</v>
      </c>
      <c r="I108" s="21">
        <v>98</v>
      </c>
      <c r="J108" s="22">
        <v>2.6</v>
      </c>
      <c r="K108" s="22">
        <f t="shared" si="2"/>
        <v>254.8</v>
      </c>
      <c r="L108" s="22">
        <v>1.74</v>
      </c>
      <c r="M108" s="22">
        <v>0.56899999999999995</v>
      </c>
      <c r="N108" s="23">
        <v>0.218</v>
      </c>
      <c r="O108" s="22">
        <v>34.4</v>
      </c>
      <c r="P108" s="22">
        <v>438</v>
      </c>
      <c r="Q108" s="22">
        <v>41.87</v>
      </c>
      <c r="R108" s="22">
        <v>45</v>
      </c>
      <c r="S108" s="54"/>
    </row>
    <row r="109" spans="1:19" x14ac:dyDescent="0.45">
      <c r="A109" s="55"/>
      <c r="B109" s="42"/>
      <c r="C109" s="48"/>
      <c r="D109" s="42"/>
      <c r="E109" s="45"/>
      <c r="F109" s="48"/>
      <c r="G109" s="51"/>
      <c r="H109" s="16" t="s">
        <v>152</v>
      </c>
      <c r="I109" s="21">
        <v>141</v>
      </c>
      <c r="J109" s="22">
        <v>4.2</v>
      </c>
      <c r="K109" s="22">
        <f t="shared" si="2"/>
        <v>592.20000000000005</v>
      </c>
      <c r="L109" s="22">
        <v>0.86</v>
      </c>
      <c r="M109" s="22">
        <v>0.379</v>
      </c>
      <c r="N109" s="23">
        <v>0.17199999999999999</v>
      </c>
      <c r="O109" s="22">
        <v>44.1</v>
      </c>
      <c r="P109" s="22">
        <v>510</v>
      </c>
      <c r="Q109" s="22">
        <v>33.99</v>
      </c>
      <c r="R109" s="22">
        <v>56.8</v>
      </c>
      <c r="S109" s="54"/>
    </row>
    <row r="110" spans="1:19" x14ac:dyDescent="0.45">
      <c r="A110" s="55"/>
      <c r="B110" s="42"/>
      <c r="C110" s="48"/>
      <c r="D110" s="42"/>
      <c r="E110" s="45"/>
      <c r="F110" s="48"/>
      <c r="G110" s="51"/>
      <c r="H110" s="16" t="s">
        <v>153</v>
      </c>
      <c r="I110" s="26" t="s">
        <v>14</v>
      </c>
      <c r="J110" s="16" t="s">
        <v>14</v>
      </c>
      <c r="K110" s="16" t="s">
        <v>14</v>
      </c>
      <c r="L110" s="16" t="s">
        <v>14</v>
      </c>
      <c r="M110" s="22">
        <v>0.26500000000000001</v>
      </c>
      <c r="N110" s="16" t="s">
        <v>14</v>
      </c>
      <c r="O110" s="22">
        <v>51</v>
      </c>
      <c r="P110" s="22">
        <v>630</v>
      </c>
      <c r="Q110" s="22">
        <v>33.54</v>
      </c>
      <c r="R110" s="22">
        <v>66</v>
      </c>
      <c r="S110" s="54"/>
    </row>
    <row r="111" spans="1:19" x14ac:dyDescent="0.45">
      <c r="A111" s="55"/>
      <c r="B111" s="43"/>
      <c r="C111" s="49"/>
      <c r="D111" s="43"/>
      <c r="E111" s="46"/>
      <c r="F111" s="49"/>
      <c r="G111" s="52"/>
      <c r="H111" s="16" t="s">
        <v>154</v>
      </c>
      <c r="I111" s="26" t="s">
        <v>14</v>
      </c>
      <c r="J111" s="16" t="s">
        <v>14</v>
      </c>
      <c r="K111" s="16" t="s">
        <v>14</v>
      </c>
      <c r="L111" s="16" t="s">
        <v>14</v>
      </c>
      <c r="M111" s="16">
        <v>0.19</v>
      </c>
      <c r="N111" s="16" t="s">
        <v>14</v>
      </c>
      <c r="O111" s="22">
        <v>58.4</v>
      </c>
      <c r="P111" s="22">
        <v>660</v>
      </c>
      <c r="Q111" s="22">
        <v>32.68</v>
      </c>
      <c r="R111" s="22">
        <v>71</v>
      </c>
      <c r="S111" s="54"/>
    </row>
    <row r="112" spans="1:19" x14ac:dyDescent="0.45">
      <c r="A112" s="55" t="s">
        <v>146</v>
      </c>
      <c r="B112" s="41" t="s">
        <v>155</v>
      </c>
      <c r="C112" s="47">
        <v>8.3949999999999996</v>
      </c>
      <c r="D112" s="41" t="s">
        <v>8</v>
      </c>
      <c r="E112" s="44">
        <f>C112*0.453592</f>
        <v>3.80790484</v>
      </c>
      <c r="F112" s="47" t="s">
        <v>9</v>
      </c>
      <c r="G112" s="50" t="s">
        <v>14</v>
      </c>
      <c r="H112" s="16" t="s">
        <v>156</v>
      </c>
      <c r="I112" s="21">
        <v>56</v>
      </c>
      <c r="J112" s="22">
        <v>1.6</v>
      </c>
      <c r="K112" s="22">
        <f t="shared" si="1"/>
        <v>89.600000000000009</v>
      </c>
      <c r="L112" s="22">
        <v>1.32</v>
      </c>
      <c r="M112" s="22">
        <v>0.75600000000000001</v>
      </c>
      <c r="N112" s="23">
        <v>0.19700000000000001</v>
      </c>
      <c r="O112" s="22">
        <v>5.0999999999999996</v>
      </c>
      <c r="P112" s="22">
        <v>122</v>
      </c>
      <c r="Q112" s="22">
        <v>82.1</v>
      </c>
      <c r="R112" s="22">
        <v>13.75</v>
      </c>
      <c r="S112" s="54"/>
    </row>
    <row r="113" spans="1:19" x14ac:dyDescent="0.45">
      <c r="A113" s="55"/>
      <c r="B113" s="42"/>
      <c r="C113" s="48"/>
      <c r="D113" s="42"/>
      <c r="E113" s="45"/>
      <c r="F113" s="48"/>
      <c r="G113" s="51"/>
      <c r="H113" s="16" t="s">
        <v>157</v>
      </c>
      <c r="I113" s="26" t="s">
        <v>14</v>
      </c>
      <c r="J113" s="16" t="s">
        <v>14</v>
      </c>
      <c r="K113" s="16" t="s">
        <v>14</v>
      </c>
      <c r="L113" s="16" t="s">
        <v>14</v>
      </c>
      <c r="M113" s="22">
        <v>0.71</v>
      </c>
      <c r="N113" s="16" t="s">
        <v>14</v>
      </c>
      <c r="O113" s="22">
        <v>11.2</v>
      </c>
      <c r="P113" s="22">
        <v>164</v>
      </c>
      <c r="Q113" s="22">
        <v>56.8</v>
      </c>
      <c r="R113" s="22">
        <v>30</v>
      </c>
      <c r="S113" s="54"/>
    </row>
    <row r="114" spans="1:19" x14ac:dyDescent="0.45">
      <c r="A114" s="55"/>
      <c r="B114" s="42"/>
      <c r="C114" s="48"/>
      <c r="D114" s="42"/>
      <c r="E114" s="45"/>
      <c r="F114" s="48"/>
      <c r="G114" s="51"/>
      <c r="H114" s="16" t="s">
        <v>158</v>
      </c>
      <c r="I114" s="26" t="s">
        <v>14</v>
      </c>
      <c r="J114" s="16" t="s">
        <v>14</v>
      </c>
      <c r="K114" s="16" t="s">
        <v>14</v>
      </c>
      <c r="L114" s="16" t="s">
        <v>14</v>
      </c>
      <c r="M114" s="22">
        <v>0.68700000000000006</v>
      </c>
      <c r="N114" s="16" t="s">
        <v>14</v>
      </c>
      <c r="O114" s="22">
        <v>25.8</v>
      </c>
      <c r="P114" s="22">
        <v>245</v>
      </c>
      <c r="Q114" s="22">
        <v>40.97</v>
      </c>
      <c r="R114" s="22">
        <v>47</v>
      </c>
      <c r="S114" s="54"/>
    </row>
    <row r="115" spans="1:19" x14ac:dyDescent="0.45">
      <c r="A115" s="55"/>
      <c r="B115" s="42"/>
      <c r="C115" s="48"/>
      <c r="D115" s="42"/>
      <c r="E115" s="45"/>
      <c r="F115" s="48"/>
      <c r="G115" s="51"/>
      <c r="H115" s="16" t="s">
        <v>159</v>
      </c>
      <c r="I115" s="21">
        <v>98</v>
      </c>
      <c r="J115" s="22">
        <v>1.3</v>
      </c>
      <c r="K115" s="22">
        <f t="shared" si="1"/>
        <v>127.4</v>
      </c>
      <c r="L115" s="22">
        <v>1.1299999999999999</v>
      </c>
      <c r="M115" s="22">
        <v>0.66300000000000003</v>
      </c>
      <c r="N115" s="23">
        <v>0.17</v>
      </c>
      <c r="O115" s="22">
        <v>34.4</v>
      </c>
      <c r="P115" s="22">
        <v>286</v>
      </c>
      <c r="Q115" s="22">
        <v>36.1</v>
      </c>
      <c r="R115" s="22">
        <v>59</v>
      </c>
      <c r="S115" s="54"/>
    </row>
    <row r="116" spans="1:19" x14ac:dyDescent="0.45">
      <c r="A116" s="55"/>
      <c r="B116" s="42"/>
      <c r="C116" s="48"/>
      <c r="D116" s="42"/>
      <c r="E116" s="45"/>
      <c r="F116" s="48"/>
      <c r="G116" s="51"/>
      <c r="H116" s="16" t="s">
        <v>160</v>
      </c>
      <c r="I116" s="21">
        <v>132</v>
      </c>
      <c r="J116" s="22">
        <v>1.5</v>
      </c>
      <c r="K116" s="22">
        <f t="shared" si="1"/>
        <v>198</v>
      </c>
      <c r="L116" s="22">
        <v>1.44</v>
      </c>
      <c r="M116" s="22">
        <v>0.56899999999999995</v>
      </c>
      <c r="N116" s="23">
        <v>0.17899999999999999</v>
      </c>
      <c r="O116" s="22">
        <v>44.1</v>
      </c>
      <c r="P116" s="22">
        <v>304</v>
      </c>
      <c r="Q116" s="22">
        <v>36.64</v>
      </c>
      <c r="R116" s="22">
        <v>73.5</v>
      </c>
      <c r="S116" s="54"/>
    </row>
    <row r="117" spans="1:19" x14ac:dyDescent="0.45">
      <c r="A117" s="55"/>
      <c r="B117" s="42"/>
      <c r="C117" s="48"/>
      <c r="D117" s="42"/>
      <c r="E117" s="45"/>
      <c r="F117" s="48"/>
      <c r="G117" s="51"/>
      <c r="H117" s="16" t="s">
        <v>161</v>
      </c>
      <c r="I117" s="21">
        <v>104</v>
      </c>
      <c r="J117" s="22">
        <v>2.5</v>
      </c>
      <c r="K117" s="22">
        <f t="shared" si="1"/>
        <v>260</v>
      </c>
      <c r="L117" s="22">
        <v>1.19</v>
      </c>
      <c r="M117" s="22">
        <v>0.379</v>
      </c>
      <c r="N117" s="23">
        <v>0.16600000000000001</v>
      </c>
      <c r="O117" s="22">
        <v>51</v>
      </c>
      <c r="P117" s="22">
        <v>319</v>
      </c>
      <c r="Q117" s="22">
        <v>33.94</v>
      </c>
      <c r="R117" s="22">
        <v>83</v>
      </c>
      <c r="S117" s="54"/>
    </row>
    <row r="118" spans="1:19" x14ac:dyDescent="0.45">
      <c r="A118" s="55"/>
      <c r="B118" s="43"/>
      <c r="C118" s="49"/>
      <c r="D118" s="43"/>
      <c r="E118" s="46"/>
      <c r="F118" s="49"/>
      <c r="G118" s="52"/>
      <c r="H118" s="16" t="s">
        <v>162</v>
      </c>
      <c r="I118" s="26" t="s">
        <v>14</v>
      </c>
      <c r="J118" s="16" t="s">
        <v>14</v>
      </c>
      <c r="K118" s="16" t="s">
        <v>14</v>
      </c>
      <c r="L118" s="16" t="s">
        <v>14</v>
      </c>
      <c r="M118" s="22">
        <v>0.26500000000000001</v>
      </c>
      <c r="N118" s="16" t="s">
        <v>14</v>
      </c>
      <c r="O118" s="22">
        <v>58.4</v>
      </c>
      <c r="P118" s="22">
        <v>383</v>
      </c>
      <c r="Q118" s="22">
        <v>32.96</v>
      </c>
      <c r="R118" s="22">
        <v>96.5</v>
      </c>
      <c r="S118" s="54"/>
    </row>
    <row r="119" spans="1:19" x14ac:dyDescent="0.45">
      <c r="A119" s="55" t="s">
        <v>163</v>
      </c>
      <c r="B119" s="41" t="s">
        <v>164</v>
      </c>
      <c r="C119" s="47">
        <v>51.63</v>
      </c>
      <c r="D119" s="41" t="s">
        <v>8</v>
      </c>
      <c r="E119" s="44">
        <f>C119*0.453592</f>
        <v>23.418954960000001</v>
      </c>
      <c r="F119" s="47" t="s">
        <v>9</v>
      </c>
      <c r="G119" s="50" t="s">
        <v>555</v>
      </c>
      <c r="H119" s="16" t="s">
        <v>165</v>
      </c>
      <c r="I119" s="21">
        <v>514</v>
      </c>
      <c r="J119" s="22">
        <v>15.8</v>
      </c>
      <c r="K119" s="22">
        <f t="shared" si="1"/>
        <v>8121.2000000000007</v>
      </c>
      <c r="L119" s="22">
        <v>1.02</v>
      </c>
      <c r="M119" s="22">
        <v>2E-3</v>
      </c>
      <c r="N119" s="23">
        <v>0.216</v>
      </c>
      <c r="O119" s="22">
        <v>3.57</v>
      </c>
      <c r="P119" s="22">
        <v>8310</v>
      </c>
      <c r="Q119" s="22">
        <v>28.88</v>
      </c>
      <c r="R119" s="22">
        <v>2.5</v>
      </c>
      <c r="S119" s="54"/>
    </row>
    <row r="120" spans="1:19" x14ac:dyDescent="0.45">
      <c r="A120" s="55"/>
      <c r="B120" s="42"/>
      <c r="C120" s="48"/>
      <c r="D120" s="42"/>
      <c r="E120" s="45"/>
      <c r="F120" s="48"/>
      <c r="G120" s="51"/>
      <c r="H120" s="16" t="s">
        <v>166</v>
      </c>
      <c r="I120" s="26" t="s">
        <v>14</v>
      </c>
      <c r="J120" s="16" t="s">
        <v>14</v>
      </c>
      <c r="K120" s="16" t="s">
        <v>14</v>
      </c>
      <c r="L120" s="16" t="s">
        <v>14</v>
      </c>
      <c r="M120" s="22">
        <v>8.8999999999999996E-2</v>
      </c>
      <c r="N120" s="16" t="s">
        <v>14</v>
      </c>
      <c r="O120" s="22">
        <v>47</v>
      </c>
      <c r="P120" s="22">
        <v>8660</v>
      </c>
      <c r="Q120" s="22">
        <v>5.76</v>
      </c>
      <c r="R120" s="22">
        <v>33.5</v>
      </c>
      <c r="S120" s="54"/>
    </row>
    <row r="121" spans="1:19" x14ac:dyDescent="0.45">
      <c r="A121" s="55"/>
      <c r="B121" s="42"/>
      <c r="C121" s="48"/>
      <c r="D121" s="42"/>
      <c r="E121" s="45"/>
      <c r="F121" s="48"/>
      <c r="G121" s="51"/>
      <c r="H121" s="16" t="s">
        <v>167</v>
      </c>
      <c r="I121" s="26" t="s">
        <v>14</v>
      </c>
      <c r="J121" s="16" t="s">
        <v>14</v>
      </c>
      <c r="K121" s="16" t="s">
        <v>14</v>
      </c>
      <c r="L121" s="16" t="s">
        <v>14</v>
      </c>
      <c r="M121" s="22">
        <v>7.1999999999999995E-2</v>
      </c>
      <c r="N121" s="16" t="s">
        <v>14</v>
      </c>
      <c r="O121" s="22">
        <v>82.5</v>
      </c>
      <c r="P121" s="22">
        <v>8810</v>
      </c>
      <c r="Q121" s="22">
        <v>3.88</v>
      </c>
      <c r="R121" s="22">
        <v>60</v>
      </c>
      <c r="S121" s="54"/>
    </row>
    <row r="122" spans="1:19" x14ac:dyDescent="0.45">
      <c r="A122" s="55"/>
      <c r="B122" s="43"/>
      <c r="C122" s="49"/>
      <c r="D122" s="43"/>
      <c r="E122" s="46"/>
      <c r="F122" s="49"/>
      <c r="G122" s="52"/>
      <c r="H122" s="16" t="s">
        <v>168</v>
      </c>
      <c r="I122" s="21">
        <v>832</v>
      </c>
      <c r="J122" s="22">
        <v>5.3</v>
      </c>
      <c r="K122" s="22">
        <f t="shared" si="1"/>
        <v>4409.5999999999995</v>
      </c>
      <c r="L122" s="22">
        <v>2</v>
      </c>
      <c r="M122" s="22">
        <v>6.6000000000000003E-2</v>
      </c>
      <c r="N122" s="23">
        <v>0.106</v>
      </c>
      <c r="O122" s="22">
        <v>120</v>
      </c>
      <c r="P122" s="22">
        <v>8810</v>
      </c>
      <c r="Q122" s="22">
        <v>2.77</v>
      </c>
      <c r="R122" s="22">
        <v>92.5</v>
      </c>
      <c r="S122" s="54"/>
    </row>
    <row r="123" spans="1:19" x14ac:dyDescent="0.45">
      <c r="A123" s="55" t="s">
        <v>163</v>
      </c>
      <c r="B123" s="41" t="s">
        <v>169</v>
      </c>
      <c r="C123" s="47">
        <v>30.117000000000001</v>
      </c>
      <c r="D123" s="41" t="s">
        <v>8</v>
      </c>
      <c r="E123" s="44">
        <f>C123*0.453592</f>
        <v>13.660830263999999</v>
      </c>
      <c r="F123" s="47" t="s">
        <v>9</v>
      </c>
      <c r="G123" s="50" t="s">
        <v>555</v>
      </c>
      <c r="H123" s="16" t="s">
        <v>170</v>
      </c>
      <c r="I123" s="21">
        <v>687</v>
      </c>
      <c r="J123" s="22">
        <v>4.3</v>
      </c>
      <c r="K123" s="22">
        <f t="shared" si="1"/>
        <v>2954.1</v>
      </c>
      <c r="L123" s="22">
        <v>1.68</v>
      </c>
      <c r="M123" s="22">
        <v>0.112</v>
      </c>
      <c r="N123" s="23">
        <v>0.124</v>
      </c>
      <c r="O123" s="22">
        <v>5</v>
      </c>
      <c r="P123" s="22">
        <v>4930</v>
      </c>
      <c r="Q123" s="22">
        <v>17.399999999999999</v>
      </c>
      <c r="R123" s="22">
        <v>3.335</v>
      </c>
      <c r="S123" s="54"/>
    </row>
    <row r="124" spans="1:19" x14ac:dyDescent="0.45">
      <c r="A124" s="55"/>
      <c r="B124" s="42"/>
      <c r="C124" s="48"/>
      <c r="D124" s="42"/>
      <c r="E124" s="45"/>
      <c r="F124" s="48"/>
      <c r="G124" s="51"/>
      <c r="H124" s="16" t="s">
        <v>171</v>
      </c>
      <c r="I124" s="26" t="s">
        <v>14</v>
      </c>
      <c r="J124" s="16" t="s">
        <v>14</v>
      </c>
      <c r="K124" s="16" t="s">
        <v>14</v>
      </c>
      <c r="L124" s="16" t="s">
        <v>14</v>
      </c>
      <c r="M124" s="22">
        <v>0.151</v>
      </c>
      <c r="N124" s="16" t="s">
        <v>14</v>
      </c>
      <c r="O124" s="22">
        <v>34</v>
      </c>
      <c r="P124" s="22">
        <v>4930</v>
      </c>
      <c r="Q124" s="22">
        <v>4</v>
      </c>
      <c r="R124" s="22">
        <v>32</v>
      </c>
      <c r="S124" s="54"/>
    </row>
    <row r="125" spans="1:19" x14ac:dyDescent="0.45">
      <c r="A125" s="55"/>
      <c r="B125" s="42"/>
      <c r="C125" s="48"/>
      <c r="D125" s="42"/>
      <c r="E125" s="45"/>
      <c r="F125" s="48"/>
      <c r="G125" s="51"/>
      <c r="H125" s="16" t="s">
        <v>172</v>
      </c>
      <c r="I125" s="26" t="s">
        <v>14</v>
      </c>
      <c r="J125" s="16" t="s">
        <v>14</v>
      </c>
      <c r="K125" s="16" t="s">
        <v>14</v>
      </c>
      <c r="L125" s="16" t="s">
        <v>14</v>
      </c>
      <c r="M125" s="22">
        <v>0.129</v>
      </c>
      <c r="N125" s="16" t="s">
        <v>14</v>
      </c>
      <c r="O125" s="22">
        <v>64</v>
      </c>
      <c r="P125" s="22">
        <v>6030</v>
      </c>
      <c r="Q125" s="22">
        <v>3.73</v>
      </c>
      <c r="R125" s="22">
        <v>52</v>
      </c>
      <c r="S125" s="54"/>
    </row>
    <row r="126" spans="1:19" x14ac:dyDescent="0.45">
      <c r="A126" s="55"/>
      <c r="B126" s="43"/>
      <c r="C126" s="49"/>
      <c r="D126" s="43"/>
      <c r="E126" s="46"/>
      <c r="F126" s="49"/>
      <c r="G126" s="52"/>
      <c r="H126" s="16" t="s">
        <v>173</v>
      </c>
      <c r="I126" s="21">
        <v>530</v>
      </c>
      <c r="J126" s="22">
        <v>13</v>
      </c>
      <c r="K126" s="22">
        <f t="shared" si="1"/>
        <v>6890</v>
      </c>
      <c r="L126" s="22">
        <v>0.94</v>
      </c>
      <c r="M126" s="22">
        <v>9.1999999999999998E-2</v>
      </c>
      <c r="N126" s="23">
        <v>0.19600000000000001</v>
      </c>
      <c r="O126" s="22">
        <v>99</v>
      </c>
      <c r="P126" s="22">
        <v>6530</v>
      </c>
      <c r="Q126" s="22">
        <v>2.58</v>
      </c>
      <c r="R126" s="22">
        <v>87.5</v>
      </c>
      <c r="S126" s="54"/>
    </row>
    <row r="127" spans="1:19" x14ac:dyDescent="0.45">
      <c r="A127" s="55" t="s">
        <v>163</v>
      </c>
      <c r="B127" s="41" t="s">
        <v>174</v>
      </c>
      <c r="C127" s="47">
        <v>40.087000000000003</v>
      </c>
      <c r="D127" s="41" t="s">
        <v>8</v>
      </c>
      <c r="E127" s="44">
        <f>C127*0.453592</f>
        <v>18.183142504000003</v>
      </c>
      <c r="F127" s="47" t="s">
        <v>9</v>
      </c>
      <c r="G127" s="50" t="s">
        <v>555</v>
      </c>
      <c r="H127" s="16" t="s">
        <v>175</v>
      </c>
      <c r="I127" s="26" t="s">
        <v>14</v>
      </c>
      <c r="J127" s="16" t="s">
        <v>14</v>
      </c>
      <c r="K127" s="16" t="s">
        <v>14</v>
      </c>
      <c r="L127" s="16" t="s">
        <v>14</v>
      </c>
      <c r="M127" s="22">
        <v>0.112</v>
      </c>
      <c r="N127" s="17">
        <v>0.161</v>
      </c>
      <c r="O127" s="22">
        <v>5</v>
      </c>
      <c r="P127" s="22">
        <v>6620</v>
      </c>
      <c r="Q127" s="22">
        <v>16.7</v>
      </c>
      <c r="R127" s="22">
        <v>4.75</v>
      </c>
      <c r="S127" s="54"/>
    </row>
    <row r="128" spans="1:19" x14ac:dyDescent="0.45">
      <c r="A128" s="55"/>
      <c r="B128" s="42"/>
      <c r="C128" s="48"/>
      <c r="D128" s="42"/>
      <c r="E128" s="45"/>
      <c r="F128" s="48"/>
      <c r="G128" s="51"/>
      <c r="H128" s="16" t="s">
        <v>176</v>
      </c>
      <c r="I128" s="26" t="s">
        <v>14</v>
      </c>
      <c r="J128" s="16" t="s">
        <v>14</v>
      </c>
      <c r="K128" s="16" t="s">
        <v>14</v>
      </c>
      <c r="L128" s="16" t="s">
        <v>14</v>
      </c>
      <c r="M128" s="22">
        <v>0.151</v>
      </c>
      <c r="N128" s="16" t="s">
        <v>14</v>
      </c>
      <c r="O128" s="22">
        <v>34</v>
      </c>
      <c r="P128" s="22">
        <v>6620</v>
      </c>
      <c r="Q128" s="22">
        <v>4.4000000000000004</v>
      </c>
      <c r="R128" s="22">
        <v>33.5</v>
      </c>
      <c r="S128" s="54"/>
    </row>
    <row r="129" spans="1:19" x14ac:dyDescent="0.45">
      <c r="A129" s="55"/>
      <c r="B129" s="42"/>
      <c r="C129" s="48"/>
      <c r="D129" s="42"/>
      <c r="E129" s="45"/>
      <c r="F129" s="48"/>
      <c r="G129" s="51"/>
      <c r="H129" s="16" t="s">
        <v>177</v>
      </c>
      <c r="I129" s="26" t="s">
        <v>14</v>
      </c>
      <c r="J129" s="16" t="s">
        <v>14</v>
      </c>
      <c r="K129" s="16" t="s">
        <v>14</v>
      </c>
      <c r="L129" s="16" t="s">
        <v>14</v>
      </c>
      <c r="M129" s="22">
        <v>0.129</v>
      </c>
      <c r="N129" s="16" t="s">
        <v>14</v>
      </c>
      <c r="O129" s="22">
        <v>64</v>
      </c>
      <c r="P129" s="22">
        <v>8300</v>
      </c>
      <c r="Q129" s="22">
        <v>3.64</v>
      </c>
      <c r="R129" s="22">
        <v>54.25</v>
      </c>
      <c r="S129" s="54"/>
    </row>
    <row r="130" spans="1:19" x14ac:dyDescent="0.45">
      <c r="A130" s="55"/>
      <c r="B130" s="43"/>
      <c r="C130" s="49"/>
      <c r="D130" s="43"/>
      <c r="E130" s="46"/>
      <c r="F130" s="49"/>
      <c r="G130" s="52"/>
      <c r="H130" s="16" t="s">
        <v>178</v>
      </c>
      <c r="I130" s="21">
        <v>500</v>
      </c>
      <c r="J130" s="22">
        <v>12</v>
      </c>
      <c r="K130" s="22">
        <f t="shared" si="1"/>
        <v>6000</v>
      </c>
      <c r="L130" s="22">
        <v>1.48</v>
      </c>
      <c r="M130" s="22">
        <v>2E-3</v>
      </c>
      <c r="N130" s="23">
        <v>0.188</v>
      </c>
      <c r="O130" s="22">
        <v>99</v>
      </c>
      <c r="P130" s="22">
        <v>8890</v>
      </c>
      <c r="Q130" s="22">
        <v>2.69</v>
      </c>
      <c r="R130" s="22">
        <v>85.25</v>
      </c>
      <c r="S130" s="54"/>
    </row>
    <row r="131" spans="1:19" x14ac:dyDescent="0.45">
      <c r="A131" s="55" t="s">
        <v>163</v>
      </c>
      <c r="B131" s="41" t="s">
        <v>179</v>
      </c>
      <c r="C131" s="47">
        <v>40.087000000000003</v>
      </c>
      <c r="D131" s="41" t="s">
        <v>8</v>
      </c>
      <c r="E131" s="44">
        <f>C131*0.453592</f>
        <v>18.183142504000003</v>
      </c>
      <c r="F131" s="47" t="s">
        <v>9</v>
      </c>
      <c r="G131" s="50" t="s">
        <v>558</v>
      </c>
      <c r="H131" s="16" t="s">
        <v>180</v>
      </c>
      <c r="I131" s="21">
        <v>435</v>
      </c>
      <c r="J131" s="22">
        <v>8.1</v>
      </c>
      <c r="K131" s="22">
        <f t="shared" ref="K131:K194" si="3">I131*J131</f>
        <v>3523.5</v>
      </c>
      <c r="L131" s="22">
        <v>1.0900000000000001</v>
      </c>
      <c r="M131" s="22">
        <v>9.1999999999999998E-2</v>
      </c>
      <c r="N131" s="23">
        <v>0.155</v>
      </c>
      <c r="O131" s="22">
        <v>7.5</v>
      </c>
      <c r="P131" s="22">
        <v>3800</v>
      </c>
      <c r="Q131" s="22">
        <v>30.7</v>
      </c>
      <c r="R131" s="22">
        <v>7</v>
      </c>
      <c r="S131" s="54"/>
    </row>
    <row r="132" spans="1:19" x14ac:dyDescent="0.45">
      <c r="A132" s="55"/>
      <c r="B132" s="42"/>
      <c r="C132" s="48"/>
      <c r="D132" s="42"/>
      <c r="E132" s="45"/>
      <c r="F132" s="48"/>
      <c r="G132" s="51"/>
      <c r="H132" s="16" t="s">
        <v>181</v>
      </c>
      <c r="I132" s="26" t="s">
        <v>14</v>
      </c>
      <c r="J132" s="16" t="s">
        <v>14</v>
      </c>
      <c r="K132" s="16" t="s">
        <v>14</v>
      </c>
      <c r="L132" s="16" t="s">
        <v>14</v>
      </c>
      <c r="M132" s="16">
        <v>0.08</v>
      </c>
      <c r="N132" s="16" t="s">
        <v>14</v>
      </c>
      <c r="O132" s="22">
        <v>51</v>
      </c>
      <c r="P132" s="22">
        <v>4000</v>
      </c>
      <c r="Q132" s="22">
        <v>7.65</v>
      </c>
      <c r="R132" s="22">
        <v>45</v>
      </c>
      <c r="S132" s="54"/>
    </row>
    <row r="133" spans="1:19" x14ac:dyDescent="0.45">
      <c r="A133" s="55"/>
      <c r="B133" s="42"/>
      <c r="C133" s="48"/>
      <c r="D133" s="42"/>
      <c r="E133" s="45"/>
      <c r="F133" s="48"/>
      <c r="G133" s="51"/>
      <c r="H133" s="16" t="s">
        <v>182</v>
      </c>
      <c r="I133" s="26" t="s">
        <v>14</v>
      </c>
      <c r="J133" s="16" t="s">
        <v>14</v>
      </c>
      <c r="K133" s="16" t="s">
        <v>14</v>
      </c>
      <c r="L133" s="16" t="s">
        <v>14</v>
      </c>
      <c r="M133" s="16">
        <v>7.1999999999999995E-2</v>
      </c>
      <c r="N133" s="16" t="s">
        <v>14</v>
      </c>
      <c r="O133" s="22">
        <v>86.5</v>
      </c>
      <c r="P133" s="22">
        <v>4800</v>
      </c>
      <c r="Q133" s="22">
        <v>5.31</v>
      </c>
      <c r="R133" s="22">
        <v>79.5</v>
      </c>
      <c r="S133" s="54"/>
    </row>
    <row r="134" spans="1:19" x14ac:dyDescent="0.45">
      <c r="A134" s="55"/>
      <c r="B134" s="43"/>
      <c r="C134" s="49"/>
      <c r="D134" s="43"/>
      <c r="E134" s="46"/>
      <c r="F134" s="49"/>
      <c r="G134" s="52"/>
      <c r="H134" s="16" t="s">
        <v>183</v>
      </c>
      <c r="I134" s="21">
        <v>880</v>
      </c>
      <c r="J134" s="22">
        <v>3.3</v>
      </c>
      <c r="K134" s="22">
        <f t="shared" si="3"/>
        <v>2904</v>
      </c>
      <c r="L134" s="22">
        <v>2.0099999999999998</v>
      </c>
      <c r="M134" s="22">
        <v>6.6000000000000003E-2</v>
      </c>
      <c r="N134" s="23">
        <v>8.4000000000000005E-2</v>
      </c>
      <c r="O134" s="22">
        <v>124</v>
      </c>
      <c r="P134" s="22">
        <v>5880</v>
      </c>
      <c r="Q134" s="22">
        <v>4.49</v>
      </c>
      <c r="R134" s="22">
        <v>122</v>
      </c>
      <c r="S134" s="54"/>
    </row>
    <row r="135" spans="1:19" x14ac:dyDescent="0.45">
      <c r="A135" s="55" t="s">
        <v>184</v>
      </c>
      <c r="B135" s="41" t="s">
        <v>185</v>
      </c>
      <c r="C135" s="47">
        <v>10.179</v>
      </c>
      <c r="D135" s="41" t="s">
        <v>8</v>
      </c>
      <c r="E135" s="44">
        <f>C135*0.453592</f>
        <v>4.6171129679999998</v>
      </c>
      <c r="F135" s="47" t="s">
        <v>9</v>
      </c>
      <c r="G135" s="50" t="s">
        <v>556</v>
      </c>
      <c r="H135" s="16" t="s">
        <v>186</v>
      </c>
      <c r="I135" s="26" t="s">
        <v>14</v>
      </c>
      <c r="J135" s="16" t="s">
        <v>14</v>
      </c>
      <c r="K135" s="16" t="s">
        <v>14</v>
      </c>
      <c r="L135" s="16" t="s">
        <v>14</v>
      </c>
      <c r="M135" s="16">
        <v>0.17899999999999999</v>
      </c>
      <c r="N135" s="16" t="s">
        <v>14</v>
      </c>
      <c r="O135" s="22">
        <v>4.9000000000000004</v>
      </c>
      <c r="P135" s="22">
        <v>4500</v>
      </c>
      <c r="Q135" s="22">
        <v>12.72</v>
      </c>
      <c r="R135" s="22">
        <v>2.5</v>
      </c>
      <c r="S135" s="54"/>
    </row>
    <row r="136" spans="1:19" x14ac:dyDescent="0.45">
      <c r="A136" s="55"/>
      <c r="B136" s="42"/>
      <c r="C136" s="48"/>
      <c r="D136" s="42"/>
      <c r="E136" s="45"/>
      <c r="F136" s="48"/>
      <c r="G136" s="51"/>
      <c r="H136" s="16" t="s">
        <v>187</v>
      </c>
      <c r="I136" s="21">
        <v>297</v>
      </c>
      <c r="J136" s="22">
        <v>7.1</v>
      </c>
      <c r="K136" s="22">
        <f t="shared" si="3"/>
        <v>2108.6999999999998</v>
      </c>
      <c r="L136" s="22">
        <v>2.13</v>
      </c>
      <c r="M136" s="22">
        <v>0.16600000000000001</v>
      </c>
      <c r="N136" s="23">
        <v>0.19500000000000001</v>
      </c>
      <c r="O136" s="22">
        <v>10.7</v>
      </c>
      <c r="P136" s="22">
        <v>4500</v>
      </c>
      <c r="Q136" s="22">
        <v>8.8800000000000008</v>
      </c>
      <c r="R136" s="22">
        <v>6.8</v>
      </c>
      <c r="S136" s="54"/>
    </row>
    <row r="137" spans="1:19" x14ac:dyDescent="0.45">
      <c r="A137" s="55"/>
      <c r="B137" s="42"/>
      <c r="C137" s="48"/>
      <c r="D137" s="42"/>
      <c r="E137" s="45"/>
      <c r="F137" s="48"/>
      <c r="G137" s="51"/>
      <c r="H137" s="16" t="s">
        <v>188</v>
      </c>
      <c r="I137" s="26" t="s">
        <v>14</v>
      </c>
      <c r="J137" s="16" t="s">
        <v>14</v>
      </c>
      <c r="K137" s="16" t="s">
        <v>14</v>
      </c>
      <c r="L137" s="16" t="s">
        <v>14</v>
      </c>
      <c r="M137" s="16">
        <v>0.14899999999999999</v>
      </c>
      <c r="N137" s="16" t="s">
        <v>14</v>
      </c>
      <c r="O137" s="22">
        <v>24.8</v>
      </c>
      <c r="P137" s="22">
        <v>4200</v>
      </c>
      <c r="Q137" s="22">
        <v>3.13</v>
      </c>
      <c r="R137" s="22">
        <v>27.2</v>
      </c>
      <c r="S137" s="54"/>
    </row>
    <row r="138" spans="1:19" x14ac:dyDescent="0.45">
      <c r="A138" s="55"/>
      <c r="B138" s="43"/>
      <c r="C138" s="49"/>
      <c r="D138" s="43"/>
      <c r="E138" s="46"/>
      <c r="F138" s="49"/>
      <c r="G138" s="52"/>
      <c r="H138" s="16" t="s">
        <v>189</v>
      </c>
      <c r="I138" s="21">
        <v>382</v>
      </c>
      <c r="J138" s="22">
        <v>6.4</v>
      </c>
      <c r="K138" s="22">
        <f t="shared" si="3"/>
        <v>2444.8000000000002</v>
      </c>
      <c r="L138" s="22">
        <v>1.89</v>
      </c>
      <c r="M138" s="22">
        <v>0.14299999999999999</v>
      </c>
      <c r="N138" s="23">
        <v>0.158</v>
      </c>
      <c r="O138" s="22">
        <v>49.6</v>
      </c>
      <c r="P138" s="22">
        <v>3910</v>
      </c>
      <c r="Q138" s="22">
        <v>2.4300000000000002</v>
      </c>
      <c r="R138" s="22">
        <v>38</v>
      </c>
      <c r="S138" s="54"/>
    </row>
    <row r="139" spans="1:19" x14ac:dyDescent="0.45">
      <c r="A139" s="55" t="s">
        <v>184</v>
      </c>
      <c r="B139" s="41" t="s">
        <v>190</v>
      </c>
      <c r="C139" s="47">
        <v>50.161000000000001</v>
      </c>
      <c r="D139" s="41" t="s">
        <v>8</v>
      </c>
      <c r="E139" s="44">
        <f>C139*0.453592</f>
        <v>22.752628311999999</v>
      </c>
      <c r="F139" s="47" t="s">
        <v>9</v>
      </c>
      <c r="G139" s="50" t="s">
        <v>557</v>
      </c>
      <c r="H139" s="16" t="s">
        <v>191</v>
      </c>
      <c r="I139" s="21">
        <v>500</v>
      </c>
      <c r="J139" s="22">
        <v>7.4</v>
      </c>
      <c r="K139" s="22">
        <f t="shared" si="3"/>
        <v>3700</v>
      </c>
      <c r="L139" s="22">
        <v>3.22</v>
      </c>
      <c r="M139" s="22">
        <v>0.17899999999999999</v>
      </c>
      <c r="N139" s="23">
        <v>0.20599999999999999</v>
      </c>
      <c r="O139" s="22">
        <v>10.7</v>
      </c>
      <c r="P139" s="22">
        <v>11000</v>
      </c>
      <c r="Q139" s="22">
        <v>16.84</v>
      </c>
      <c r="R139" s="22">
        <v>5.58</v>
      </c>
      <c r="S139" s="54"/>
    </row>
    <row r="140" spans="1:19" x14ac:dyDescent="0.45">
      <c r="A140" s="55"/>
      <c r="B140" s="42"/>
      <c r="C140" s="48"/>
      <c r="D140" s="42"/>
      <c r="E140" s="45"/>
      <c r="F140" s="48"/>
      <c r="G140" s="51"/>
      <c r="H140" s="16" t="s">
        <v>192</v>
      </c>
      <c r="I140" s="21">
        <v>508</v>
      </c>
      <c r="J140" s="22">
        <v>7.5</v>
      </c>
      <c r="K140" s="22">
        <f t="shared" si="3"/>
        <v>3810</v>
      </c>
      <c r="L140" s="22">
        <v>3.33</v>
      </c>
      <c r="M140" s="22">
        <v>0.14899999999999999</v>
      </c>
      <c r="N140" s="23">
        <v>0.19</v>
      </c>
      <c r="O140" s="22">
        <v>49.6</v>
      </c>
      <c r="P140" s="22">
        <v>12700</v>
      </c>
      <c r="Q140" s="22">
        <v>7.08</v>
      </c>
      <c r="R140" s="22">
        <v>26.75</v>
      </c>
      <c r="S140" s="54"/>
    </row>
    <row r="141" spans="1:19" x14ac:dyDescent="0.45">
      <c r="A141" s="55"/>
      <c r="B141" s="42"/>
      <c r="C141" s="48"/>
      <c r="D141" s="42"/>
      <c r="E141" s="45"/>
      <c r="F141" s="48"/>
      <c r="G141" s="51"/>
      <c r="H141" s="16" t="s">
        <v>193</v>
      </c>
      <c r="I141" s="21">
        <v>530</v>
      </c>
      <c r="J141" s="22">
        <v>7.6</v>
      </c>
      <c r="K141" s="22">
        <f t="shared" si="3"/>
        <v>4028</v>
      </c>
      <c r="L141" s="22">
        <v>3.5</v>
      </c>
      <c r="M141" s="22">
        <v>0.14299999999999999</v>
      </c>
      <c r="N141" s="23">
        <v>0.187</v>
      </c>
      <c r="O141" s="22">
        <v>84.1</v>
      </c>
      <c r="P141" s="22">
        <v>14100</v>
      </c>
      <c r="Q141" s="22">
        <v>4.0599999999999996</v>
      </c>
      <c r="R141" s="22">
        <v>47.42</v>
      </c>
      <c r="S141" s="54"/>
    </row>
    <row r="142" spans="1:19" x14ac:dyDescent="0.45">
      <c r="A142" s="55"/>
      <c r="B142" s="42"/>
      <c r="C142" s="48"/>
      <c r="D142" s="42"/>
      <c r="E142" s="45"/>
      <c r="F142" s="48"/>
      <c r="G142" s="51"/>
      <c r="H142" s="16" t="s">
        <v>194</v>
      </c>
      <c r="I142" s="21">
        <v>540</v>
      </c>
      <c r="J142" s="22">
        <v>7.7</v>
      </c>
      <c r="K142" s="22">
        <f t="shared" si="3"/>
        <v>4158</v>
      </c>
      <c r="L142" s="22">
        <v>3.56</v>
      </c>
      <c r="M142" s="22">
        <v>9.9000000000000005E-2</v>
      </c>
      <c r="N142" s="23">
        <v>0.157</v>
      </c>
      <c r="O142" s="22">
        <v>102.8</v>
      </c>
      <c r="P142" s="22">
        <v>14800</v>
      </c>
      <c r="Q142" s="22">
        <v>2.11</v>
      </c>
      <c r="R142" s="22">
        <v>59.83</v>
      </c>
      <c r="S142" s="54"/>
    </row>
    <row r="143" spans="1:19" x14ac:dyDescent="0.45">
      <c r="A143" s="55"/>
      <c r="B143" s="43"/>
      <c r="C143" s="49"/>
      <c r="D143" s="43"/>
      <c r="E143" s="46"/>
      <c r="F143" s="49"/>
      <c r="G143" s="52"/>
      <c r="H143" s="16" t="s">
        <v>195</v>
      </c>
      <c r="I143" s="19" t="s">
        <v>14</v>
      </c>
      <c r="J143" s="16" t="s">
        <v>14</v>
      </c>
      <c r="K143" s="16" t="s">
        <v>14</v>
      </c>
      <c r="L143" s="16" t="s">
        <v>14</v>
      </c>
      <c r="M143" s="16" t="s">
        <v>14</v>
      </c>
      <c r="N143" s="16" t="s">
        <v>14</v>
      </c>
      <c r="O143" s="22">
        <v>130.30000000000001</v>
      </c>
      <c r="P143" s="22">
        <v>15300</v>
      </c>
      <c r="Q143" s="22">
        <v>0.39</v>
      </c>
      <c r="R143" s="22">
        <v>94</v>
      </c>
      <c r="S143" s="54"/>
    </row>
    <row r="144" spans="1:19" x14ac:dyDescent="0.45">
      <c r="A144" s="55" t="s">
        <v>184</v>
      </c>
      <c r="B144" s="41" t="s">
        <v>196</v>
      </c>
      <c r="C144" s="47">
        <v>5</v>
      </c>
      <c r="D144" s="41" t="s">
        <v>8</v>
      </c>
      <c r="E144" s="44">
        <f>C144*0.453592</f>
        <v>2.26796</v>
      </c>
      <c r="F144" s="47" t="s">
        <v>9</v>
      </c>
      <c r="G144" s="50" t="s">
        <v>555</v>
      </c>
      <c r="H144" s="16" t="s">
        <v>197</v>
      </c>
      <c r="I144" s="21">
        <v>19.3</v>
      </c>
      <c r="J144" s="22">
        <v>1.49</v>
      </c>
      <c r="K144" s="22">
        <f t="shared" si="3"/>
        <v>28.757000000000001</v>
      </c>
      <c r="L144" s="22">
        <v>0.73</v>
      </c>
      <c r="M144" s="22">
        <v>0.26200000000000001</v>
      </c>
      <c r="N144" s="23">
        <v>0.112</v>
      </c>
      <c r="O144" s="22">
        <v>13.8</v>
      </c>
      <c r="P144" s="22">
        <v>26</v>
      </c>
      <c r="Q144" s="22">
        <v>21.41</v>
      </c>
      <c r="R144" s="22">
        <v>61</v>
      </c>
      <c r="S144" s="54"/>
    </row>
    <row r="145" spans="1:19" x14ac:dyDescent="0.45">
      <c r="A145" s="55"/>
      <c r="B145" s="42"/>
      <c r="C145" s="48"/>
      <c r="D145" s="42"/>
      <c r="E145" s="45"/>
      <c r="F145" s="48"/>
      <c r="G145" s="51"/>
      <c r="H145" s="16" t="s">
        <v>198</v>
      </c>
      <c r="I145" s="21">
        <v>71</v>
      </c>
      <c r="J145" s="22">
        <v>2.61</v>
      </c>
      <c r="K145" s="22">
        <f t="shared" si="3"/>
        <v>185.31</v>
      </c>
      <c r="L145" s="22">
        <v>0.26</v>
      </c>
      <c r="M145" s="22">
        <v>0.252</v>
      </c>
      <c r="N145" s="23">
        <v>0.14599999999999999</v>
      </c>
      <c r="O145" s="22">
        <v>33.700000000000003</v>
      </c>
      <c r="P145" s="22">
        <v>47</v>
      </c>
      <c r="Q145" s="22">
        <v>15.23</v>
      </c>
      <c r="R145" s="22">
        <v>159</v>
      </c>
      <c r="S145" s="54"/>
    </row>
    <row r="146" spans="1:19" x14ac:dyDescent="0.45">
      <c r="A146" s="55"/>
      <c r="B146" s="42"/>
      <c r="C146" s="48"/>
      <c r="D146" s="42"/>
      <c r="E146" s="45"/>
      <c r="F146" s="48"/>
      <c r="G146" s="51"/>
      <c r="H146" s="16" t="s">
        <v>199</v>
      </c>
      <c r="I146" s="21">
        <v>22</v>
      </c>
      <c r="J146" s="22">
        <v>1.26</v>
      </c>
      <c r="K146" s="22">
        <f t="shared" si="3"/>
        <v>27.72</v>
      </c>
      <c r="L146" s="22">
        <v>0.69</v>
      </c>
      <c r="M146" s="22">
        <v>0.22900000000000001</v>
      </c>
      <c r="N146" s="23">
        <v>9.6000000000000002E-2</v>
      </c>
      <c r="O146" s="22">
        <v>42.8</v>
      </c>
      <c r="P146" s="22">
        <v>17</v>
      </c>
      <c r="Q146" s="22">
        <v>9.01</v>
      </c>
      <c r="R146" s="22">
        <v>197</v>
      </c>
      <c r="S146" s="54"/>
    </row>
    <row r="147" spans="1:19" x14ac:dyDescent="0.45">
      <c r="A147" s="55"/>
      <c r="B147" s="43"/>
      <c r="C147" s="49"/>
      <c r="D147" s="43"/>
      <c r="E147" s="46"/>
      <c r="F147" s="49"/>
      <c r="G147" s="52"/>
      <c r="H147" s="16" t="s">
        <v>200</v>
      </c>
      <c r="I147" s="21">
        <v>57</v>
      </c>
      <c r="J147" s="22">
        <v>4.05</v>
      </c>
      <c r="K147" s="22">
        <f t="shared" si="3"/>
        <v>230.85</v>
      </c>
      <c r="L147" s="22">
        <v>0.14000000000000001</v>
      </c>
      <c r="M147" s="22">
        <v>0.20899999999999999</v>
      </c>
      <c r="N147" s="23">
        <v>0.16500000000000001</v>
      </c>
      <c r="O147" s="22">
        <v>53.4</v>
      </c>
      <c r="P147" s="22">
        <v>43</v>
      </c>
      <c r="Q147" s="22">
        <v>9.0299999999999994</v>
      </c>
      <c r="R147" s="22">
        <v>259</v>
      </c>
      <c r="S147" s="54"/>
    </row>
    <row r="148" spans="1:19" x14ac:dyDescent="0.45">
      <c r="A148" s="55" t="s">
        <v>184</v>
      </c>
      <c r="B148" s="41" t="s">
        <v>201</v>
      </c>
      <c r="C148" s="47">
        <v>20</v>
      </c>
      <c r="D148" s="41" t="s">
        <v>8</v>
      </c>
      <c r="E148" s="44">
        <f>C148*0.453592</f>
        <v>9.0718399999999999</v>
      </c>
      <c r="F148" s="47" t="s">
        <v>9</v>
      </c>
      <c r="G148" s="50" t="s">
        <v>555</v>
      </c>
      <c r="H148" s="16" t="s">
        <v>202</v>
      </c>
      <c r="I148" s="21">
        <v>57</v>
      </c>
      <c r="J148" s="22">
        <v>4.05</v>
      </c>
      <c r="K148" s="22">
        <f t="shared" si="3"/>
        <v>230.85</v>
      </c>
      <c r="L148" s="22">
        <v>0.14000000000000001</v>
      </c>
      <c r="M148" s="22">
        <v>2.09</v>
      </c>
      <c r="N148" s="23">
        <v>0.16500000000000001</v>
      </c>
      <c r="O148" s="22">
        <v>10.6</v>
      </c>
      <c r="P148" s="22">
        <v>36</v>
      </c>
      <c r="Q148" s="22">
        <v>55.59</v>
      </c>
      <c r="R148" s="22">
        <v>67</v>
      </c>
      <c r="S148" s="54"/>
    </row>
    <row r="149" spans="1:19" x14ac:dyDescent="0.45">
      <c r="A149" s="55"/>
      <c r="B149" s="42"/>
      <c r="C149" s="48"/>
      <c r="D149" s="42"/>
      <c r="E149" s="45"/>
      <c r="F149" s="48"/>
      <c r="G149" s="51"/>
      <c r="H149" s="16" t="s">
        <v>203</v>
      </c>
      <c r="I149" s="21">
        <v>40</v>
      </c>
      <c r="J149" s="22">
        <v>1.67</v>
      </c>
      <c r="K149" s="22">
        <f t="shared" si="3"/>
        <v>66.8</v>
      </c>
      <c r="L149" s="22">
        <v>0.75</v>
      </c>
      <c r="M149" s="22">
        <v>0.18</v>
      </c>
      <c r="N149" s="23">
        <v>0.98</v>
      </c>
      <c r="O149" s="22">
        <v>23.1</v>
      </c>
      <c r="P149" s="22">
        <v>50</v>
      </c>
      <c r="Q149" s="22">
        <v>41.06</v>
      </c>
      <c r="R149" s="22">
        <v>119</v>
      </c>
      <c r="S149" s="54"/>
    </row>
    <row r="150" spans="1:19" x14ac:dyDescent="0.45">
      <c r="A150" s="55"/>
      <c r="B150" s="42"/>
      <c r="C150" s="48"/>
      <c r="D150" s="42"/>
      <c r="E150" s="45"/>
      <c r="F150" s="48"/>
      <c r="G150" s="51"/>
      <c r="H150" s="16" t="s">
        <v>204</v>
      </c>
      <c r="I150" s="21">
        <v>44</v>
      </c>
      <c r="J150" s="22">
        <v>1.1399999999999999</v>
      </c>
      <c r="K150" s="22">
        <f t="shared" si="3"/>
        <v>50.16</v>
      </c>
      <c r="L150" s="22">
        <v>1.86</v>
      </c>
      <c r="M150" s="22">
        <v>0.183</v>
      </c>
      <c r="N150" s="23">
        <v>0.92</v>
      </c>
      <c r="O150" s="22">
        <v>45.1</v>
      </c>
      <c r="P150" s="22">
        <v>90</v>
      </c>
      <c r="Q150" s="22">
        <v>31.29</v>
      </c>
      <c r="R150" s="22">
        <v>200</v>
      </c>
      <c r="S150" s="54"/>
    </row>
    <row r="151" spans="1:19" x14ac:dyDescent="0.45">
      <c r="A151" s="55"/>
      <c r="B151" s="43"/>
      <c r="C151" s="49"/>
      <c r="D151" s="43"/>
      <c r="E151" s="46"/>
      <c r="F151" s="49"/>
      <c r="G151" s="52"/>
      <c r="H151" s="16" t="s">
        <v>205</v>
      </c>
      <c r="I151" s="21">
        <v>54</v>
      </c>
      <c r="J151" s="22">
        <v>3.39</v>
      </c>
      <c r="K151" s="22">
        <f t="shared" si="3"/>
        <v>183.06</v>
      </c>
      <c r="L151" s="22">
        <v>1.19</v>
      </c>
      <c r="M151" s="22">
        <v>0.16</v>
      </c>
      <c r="N151" s="23">
        <v>0.13200000000000001</v>
      </c>
      <c r="O151" s="22">
        <v>75.2</v>
      </c>
      <c r="P151" s="22">
        <v>244</v>
      </c>
      <c r="Q151" s="22">
        <v>44.83</v>
      </c>
      <c r="R151" s="22">
        <v>303</v>
      </c>
      <c r="S151" s="54"/>
    </row>
    <row r="152" spans="1:19" x14ac:dyDescent="0.45">
      <c r="A152" s="55" t="s">
        <v>184</v>
      </c>
      <c r="B152" s="41" t="s">
        <v>201</v>
      </c>
      <c r="C152" s="47">
        <v>20</v>
      </c>
      <c r="D152" s="41" t="s">
        <v>8</v>
      </c>
      <c r="E152" s="44">
        <f>C152*0.453592</f>
        <v>9.0718399999999999</v>
      </c>
      <c r="F152" s="47" t="s">
        <v>9</v>
      </c>
      <c r="G152" s="50" t="s">
        <v>555</v>
      </c>
      <c r="H152" s="16" t="s">
        <v>206</v>
      </c>
      <c r="I152" s="21">
        <v>105</v>
      </c>
      <c r="J152" s="22">
        <v>4.7</v>
      </c>
      <c r="K152" s="22">
        <f t="shared" si="3"/>
        <v>493.5</v>
      </c>
      <c r="L152" s="22">
        <v>0.44</v>
      </c>
      <c r="M152" s="22">
        <v>0.124</v>
      </c>
      <c r="N152" s="23">
        <v>0.13700000000000001</v>
      </c>
      <c r="O152" s="22">
        <v>13.1</v>
      </c>
      <c r="P152" s="22">
        <v>218</v>
      </c>
      <c r="Q152" s="22">
        <v>10.81</v>
      </c>
      <c r="R152" s="22">
        <v>47</v>
      </c>
      <c r="S152" s="54"/>
    </row>
    <row r="153" spans="1:19" x14ac:dyDescent="0.45">
      <c r="A153" s="55"/>
      <c r="B153" s="42"/>
      <c r="C153" s="48"/>
      <c r="D153" s="42"/>
      <c r="E153" s="45"/>
      <c r="F153" s="48"/>
      <c r="G153" s="51"/>
      <c r="H153" s="16" t="s">
        <v>207</v>
      </c>
      <c r="I153" s="21">
        <v>70</v>
      </c>
      <c r="J153" s="22">
        <v>3.04</v>
      </c>
      <c r="K153" s="22">
        <f t="shared" si="3"/>
        <v>212.8</v>
      </c>
      <c r="L153" s="22">
        <v>1.17</v>
      </c>
      <c r="M153" s="22">
        <v>0.13400000000000001</v>
      </c>
      <c r="N153" s="23">
        <v>0.114</v>
      </c>
      <c r="O153" s="22">
        <v>34.4</v>
      </c>
      <c r="P153" s="22">
        <v>250</v>
      </c>
      <c r="Q153" s="22">
        <v>7.03</v>
      </c>
      <c r="R153" s="22">
        <v>104</v>
      </c>
      <c r="S153" s="54"/>
    </row>
    <row r="154" spans="1:19" x14ac:dyDescent="0.45">
      <c r="A154" s="55"/>
      <c r="B154" s="42"/>
      <c r="C154" s="48"/>
      <c r="D154" s="42"/>
      <c r="E154" s="45"/>
      <c r="F154" s="48"/>
      <c r="G154" s="51"/>
      <c r="H154" s="16" t="s">
        <v>208</v>
      </c>
      <c r="I154" s="21">
        <v>151</v>
      </c>
      <c r="J154" s="22">
        <v>6.02</v>
      </c>
      <c r="K154" s="22">
        <f t="shared" si="3"/>
        <v>909.02</v>
      </c>
      <c r="L154" s="22">
        <v>0.32</v>
      </c>
      <c r="M154" s="22">
        <v>0.109</v>
      </c>
      <c r="N154" s="23">
        <v>0.13300000000000001</v>
      </c>
      <c r="O154" s="22">
        <v>58.1</v>
      </c>
      <c r="P154" s="22">
        <v>220</v>
      </c>
      <c r="Q154" s="22">
        <v>4.33</v>
      </c>
      <c r="R154" s="22">
        <v>190</v>
      </c>
      <c r="S154" s="54"/>
    </row>
    <row r="155" spans="1:19" x14ac:dyDescent="0.45">
      <c r="A155" s="55"/>
      <c r="B155" s="43"/>
      <c r="C155" s="49"/>
      <c r="D155" s="43"/>
      <c r="E155" s="46"/>
      <c r="F155" s="49"/>
      <c r="G155" s="52"/>
      <c r="H155" s="16" t="s">
        <v>209</v>
      </c>
      <c r="I155" s="21">
        <v>120</v>
      </c>
      <c r="J155" s="22">
        <v>3.18</v>
      </c>
      <c r="K155" s="22">
        <f t="shared" si="3"/>
        <v>381.6</v>
      </c>
      <c r="L155" s="22">
        <v>0.88</v>
      </c>
      <c r="M155" s="22">
        <v>0.16500000000000001</v>
      </c>
      <c r="N155" s="23">
        <v>0.13</v>
      </c>
      <c r="O155" s="22">
        <v>70.5</v>
      </c>
      <c r="P155" s="22">
        <v>334</v>
      </c>
      <c r="Q155" s="22">
        <v>4.4800000000000004</v>
      </c>
      <c r="R155" s="22">
        <v>225</v>
      </c>
      <c r="S155" s="54"/>
    </row>
    <row r="156" spans="1:19" x14ac:dyDescent="0.45">
      <c r="A156" s="55" t="s">
        <v>210</v>
      </c>
      <c r="B156" s="41" t="s">
        <v>211</v>
      </c>
      <c r="C156" s="47">
        <v>1460</v>
      </c>
      <c r="D156" s="41" t="s">
        <v>8</v>
      </c>
      <c r="E156" s="44">
        <f>C156*0.453592</f>
        <v>662.24432000000002</v>
      </c>
      <c r="F156" s="41" t="s">
        <v>9</v>
      </c>
      <c r="G156" s="59" t="s">
        <v>559</v>
      </c>
      <c r="H156" s="16"/>
      <c r="I156" s="21">
        <v>2650</v>
      </c>
      <c r="J156" s="22">
        <v>41.4</v>
      </c>
      <c r="K156" s="22">
        <f t="shared" si="3"/>
        <v>109710</v>
      </c>
      <c r="L156" s="22">
        <v>1.95</v>
      </c>
      <c r="M156" s="22">
        <v>7.0000000000000001E-3</v>
      </c>
      <c r="N156" s="23">
        <v>0.1</v>
      </c>
      <c r="O156" s="22">
        <v>22</v>
      </c>
      <c r="P156" s="16" t="s">
        <v>212</v>
      </c>
      <c r="Q156" s="16" t="s">
        <v>212</v>
      </c>
      <c r="R156" s="16" t="s">
        <v>212</v>
      </c>
      <c r="S156" s="54"/>
    </row>
    <row r="157" spans="1:19" x14ac:dyDescent="0.45">
      <c r="A157" s="55"/>
      <c r="B157" s="42"/>
      <c r="C157" s="48"/>
      <c r="D157" s="42"/>
      <c r="E157" s="45"/>
      <c r="F157" s="42"/>
      <c r="G157" s="60"/>
      <c r="H157" s="16"/>
      <c r="I157" s="21">
        <v>2260</v>
      </c>
      <c r="J157" s="22">
        <v>56.7</v>
      </c>
      <c r="K157" s="22">
        <f t="shared" si="3"/>
        <v>128142</v>
      </c>
      <c r="L157" s="22">
        <v>1.923</v>
      </c>
      <c r="M157" s="22">
        <v>7.0000000000000001E-3</v>
      </c>
      <c r="N157" s="23">
        <v>0.11700000000000001</v>
      </c>
      <c r="O157" s="22">
        <v>62.5</v>
      </c>
      <c r="P157" s="16" t="s">
        <v>212</v>
      </c>
      <c r="Q157" s="16" t="s">
        <v>212</v>
      </c>
      <c r="R157" s="16" t="s">
        <v>212</v>
      </c>
      <c r="S157" s="54"/>
    </row>
    <row r="158" spans="1:19" x14ac:dyDescent="0.45">
      <c r="A158" s="55"/>
      <c r="B158" s="42"/>
      <c r="C158" s="48"/>
      <c r="D158" s="42"/>
      <c r="E158" s="45"/>
      <c r="F158" s="42"/>
      <c r="G158" s="60"/>
      <c r="H158" s="16"/>
      <c r="I158" s="21">
        <v>2400</v>
      </c>
      <c r="J158" s="22">
        <v>58.2</v>
      </c>
      <c r="K158" s="22">
        <f t="shared" si="3"/>
        <v>139680</v>
      </c>
      <c r="L158" s="22">
        <v>1.716</v>
      </c>
      <c r="M158" s="22">
        <v>7.0000000000000001E-3</v>
      </c>
      <c r="N158" s="23">
        <v>0.11799999999999999</v>
      </c>
      <c r="O158" s="22">
        <v>91.8</v>
      </c>
      <c r="P158" s="16" t="s">
        <v>212</v>
      </c>
      <c r="Q158" s="16" t="s">
        <v>212</v>
      </c>
      <c r="R158" s="16" t="s">
        <v>212</v>
      </c>
      <c r="S158" s="54"/>
    </row>
    <row r="159" spans="1:19" x14ac:dyDescent="0.45">
      <c r="A159" s="55"/>
      <c r="B159" s="43"/>
      <c r="C159" s="49"/>
      <c r="D159" s="43"/>
      <c r="E159" s="46"/>
      <c r="F159" s="43"/>
      <c r="G159" s="61"/>
      <c r="H159" s="16"/>
      <c r="I159" s="21">
        <v>2400</v>
      </c>
      <c r="J159" s="22">
        <v>81.400000000000006</v>
      </c>
      <c r="K159" s="22">
        <f t="shared" si="3"/>
        <v>195360</v>
      </c>
      <c r="L159" s="22">
        <v>1.226</v>
      </c>
      <c r="M159" s="22">
        <v>7.0000000000000001E-3</v>
      </c>
      <c r="N159" s="23">
        <v>0.14000000000000001</v>
      </c>
      <c r="O159" s="22">
        <v>127.2</v>
      </c>
      <c r="P159" s="16" t="s">
        <v>212</v>
      </c>
      <c r="Q159" s="16" t="s">
        <v>212</v>
      </c>
      <c r="R159" s="16" t="s">
        <v>212</v>
      </c>
      <c r="S159" s="54"/>
    </row>
    <row r="160" spans="1:19" x14ac:dyDescent="0.45">
      <c r="A160" s="55" t="s">
        <v>210</v>
      </c>
      <c r="B160" s="41" t="s">
        <v>213</v>
      </c>
      <c r="C160" s="47">
        <v>200</v>
      </c>
      <c r="D160" s="41" t="s">
        <v>8</v>
      </c>
      <c r="E160" s="44">
        <f>C160*0.453592</f>
        <v>90.718400000000003</v>
      </c>
      <c r="F160" s="41" t="s">
        <v>9</v>
      </c>
      <c r="G160" s="59" t="s">
        <v>552</v>
      </c>
      <c r="H160" s="16" t="s">
        <v>214</v>
      </c>
      <c r="I160" s="21">
        <v>1536</v>
      </c>
      <c r="J160" s="22">
        <v>17.5</v>
      </c>
      <c r="K160" s="22">
        <f t="shared" si="3"/>
        <v>26880</v>
      </c>
      <c r="L160" s="22">
        <v>3.24</v>
      </c>
      <c r="M160" s="22">
        <v>0.11799999999999999</v>
      </c>
      <c r="N160" s="23">
        <v>0.25</v>
      </c>
      <c r="O160" s="22">
        <v>34</v>
      </c>
      <c r="P160" s="22">
        <v>93000</v>
      </c>
      <c r="Q160" s="22">
        <v>4.57</v>
      </c>
      <c r="R160" s="22">
        <v>14.25</v>
      </c>
      <c r="S160" s="54"/>
    </row>
    <row r="161" spans="1:19" x14ac:dyDescent="0.45">
      <c r="A161" s="55"/>
      <c r="B161" s="42"/>
      <c r="C161" s="48"/>
      <c r="D161" s="42"/>
      <c r="E161" s="45"/>
      <c r="F161" s="42"/>
      <c r="G161" s="60"/>
      <c r="H161" s="16" t="s">
        <v>215</v>
      </c>
      <c r="I161" s="26" t="s">
        <v>14</v>
      </c>
      <c r="J161" s="16" t="s">
        <v>14</v>
      </c>
      <c r="K161" s="16" t="s">
        <v>14</v>
      </c>
      <c r="L161" s="16" t="s">
        <v>14</v>
      </c>
      <c r="M161" s="22">
        <v>0.11899999999999999</v>
      </c>
      <c r="N161" s="16" t="s">
        <v>14</v>
      </c>
      <c r="O161" s="22">
        <v>60</v>
      </c>
      <c r="P161" s="22">
        <v>93000</v>
      </c>
      <c r="Q161" s="22">
        <v>2.5499999999999998</v>
      </c>
      <c r="R161" s="22">
        <v>23.75</v>
      </c>
      <c r="S161" s="54"/>
    </row>
    <row r="162" spans="1:19" x14ac:dyDescent="0.45">
      <c r="A162" s="55"/>
      <c r="B162" s="42"/>
      <c r="C162" s="48"/>
      <c r="D162" s="42"/>
      <c r="E162" s="45"/>
      <c r="F162" s="42"/>
      <c r="G162" s="60"/>
      <c r="H162" s="16" t="s">
        <v>216</v>
      </c>
      <c r="I162" s="21">
        <v>1750</v>
      </c>
      <c r="J162" s="22">
        <v>16.2</v>
      </c>
      <c r="K162" s="22">
        <f t="shared" si="3"/>
        <v>28350</v>
      </c>
      <c r="L162" s="22">
        <v>3.46</v>
      </c>
      <c r="M162" s="22">
        <v>0.11799999999999999</v>
      </c>
      <c r="N162" s="23">
        <v>0.248</v>
      </c>
      <c r="O162" s="22">
        <v>73.3</v>
      </c>
      <c r="P162" s="22">
        <v>98000</v>
      </c>
      <c r="Q162" s="22">
        <v>1.23</v>
      </c>
      <c r="R162" s="22">
        <v>33.5</v>
      </c>
      <c r="S162" s="54"/>
    </row>
    <row r="163" spans="1:19" x14ac:dyDescent="0.45">
      <c r="A163" s="55"/>
      <c r="B163" s="43"/>
      <c r="C163" s="49"/>
      <c r="D163" s="43"/>
      <c r="E163" s="46"/>
      <c r="F163" s="43"/>
      <c r="G163" s="61"/>
      <c r="H163" s="16" t="s">
        <v>217</v>
      </c>
      <c r="I163" s="21">
        <v>2122</v>
      </c>
      <c r="J163" s="22">
        <v>13.6</v>
      </c>
      <c r="K163" s="22">
        <f t="shared" si="3"/>
        <v>28859.200000000001</v>
      </c>
      <c r="L163" s="22">
        <v>3.49</v>
      </c>
      <c r="M163" s="22">
        <v>0.11799999999999999</v>
      </c>
      <c r="N163" s="23">
        <v>0.22700000000000001</v>
      </c>
      <c r="O163" s="22">
        <v>183</v>
      </c>
      <c r="P163" s="22">
        <v>105000</v>
      </c>
      <c r="Q163" s="22">
        <v>1.22</v>
      </c>
      <c r="R163" s="22">
        <v>75.75</v>
      </c>
      <c r="S163" s="54"/>
    </row>
    <row r="164" spans="1:19" x14ac:dyDescent="0.45">
      <c r="A164" s="55" t="s">
        <v>210</v>
      </c>
      <c r="B164" s="41" t="s">
        <v>218</v>
      </c>
      <c r="C164" s="47">
        <v>240</v>
      </c>
      <c r="D164" s="41" t="s">
        <v>8</v>
      </c>
      <c r="E164" s="44">
        <f>C164*0.453592</f>
        <v>108.86207999999999</v>
      </c>
      <c r="F164" s="41" t="s">
        <v>9</v>
      </c>
      <c r="G164" s="59" t="s">
        <v>560</v>
      </c>
      <c r="H164" s="16" t="s">
        <v>219</v>
      </c>
      <c r="I164" s="21">
        <v>1752</v>
      </c>
      <c r="J164" s="22">
        <v>30.3</v>
      </c>
      <c r="K164" s="22">
        <f t="shared" si="3"/>
        <v>53085.599999999999</v>
      </c>
      <c r="L164" s="22">
        <v>4.67</v>
      </c>
      <c r="M164" s="22">
        <v>0.11799999999999999</v>
      </c>
      <c r="N164" s="23">
        <v>0.33900000000000002</v>
      </c>
      <c r="O164" s="22">
        <v>34</v>
      </c>
      <c r="P164" s="22">
        <v>241000</v>
      </c>
      <c r="Q164" s="22">
        <v>3.81</v>
      </c>
      <c r="R164" s="22">
        <v>10.25</v>
      </c>
      <c r="S164" s="54"/>
    </row>
    <row r="165" spans="1:19" x14ac:dyDescent="0.45">
      <c r="A165" s="55"/>
      <c r="B165" s="42"/>
      <c r="C165" s="48"/>
      <c r="D165" s="42"/>
      <c r="E165" s="45"/>
      <c r="F165" s="42"/>
      <c r="G165" s="60"/>
      <c r="H165" s="16" t="s">
        <v>220</v>
      </c>
      <c r="I165" s="26" t="s">
        <v>14</v>
      </c>
      <c r="J165" s="16" t="s">
        <v>14</v>
      </c>
      <c r="K165" s="16" t="s">
        <v>14</v>
      </c>
      <c r="L165" s="16" t="s">
        <v>14</v>
      </c>
      <c r="M165" s="22">
        <v>0.11799999999999999</v>
      </c>
      <c r="N165" s="16" t="s">
        <v>14</v>
      </c>
      <c r="O165" s="22">
        <v>60</v>
      </c>
      <c r="P165" s="22">
        <v>241000</v>
      </c>
      <c r="Q165" s="22">
        <v>1.97</v>
      </c>
      <c r="R165" s="22">
        <v>17.75</v>
      </c>
      <c r="S165" s="54"/>
    </row>
    <row r="166" spans="1:19" x14ac:dyDescent="0.45">
      <c r="A166" s="55"/>
      <c r="B166" s="42"/>
      <c r="C166" s="48"/>
      <c r="D166" s="42"/>
      <c r="E166" s="45"/>
      <c r="F166" s="42"/>
      <c r="G166" s="60"/>
      <c r="H166" s="16" t="s">
        <v>221</v>
      </c>
      <c r="I166" s="21">
        <v>1763</v>
      </c>
      <c r="J166" s="22">
        <v>29.2</v>
      </c>
      <c r="K166" s="22">
        <f t="shared" si="3"/>
        <v>51479.6</v>
      </c>
      <c r="L166" s="22">
        <v>4.96</v>
      </c>
      <c r="M166" s="22">
        <v>0.11799999999999999</v>
      </c>
      <c r="N166" s="23">
        <v>0.33300000000000002</v>
      </c>
      <c r="O166" s="22">
        <v>73</v>
      </c>
      <c r="P166" s="22">
        <v>241000</v>
      </c>
      <c r="Q166" s="22">
        <v>0.9</v>
      </c>
      <c r="R166" s="22">
        <v>23</v>
      </c>
      <c r="S166" s="54"/>
    </row>
    <row r="167" spans="1:19" x14ac:dyDescent="0.45">
      <c r="A167" s="55"/>
      <c r="B167" s="43"/>
      <c r="C167" s="49"/>
      <c r="D167" s="43"/>
      <c r="E167" s="46"/>
      <c r="F167" s="43"/>
      <c r="G167" s="61"/>
      <c r="H167" s="16" t="s">
        <v>222</v>
      </c>
      <c r="I167" s="21">
        <v>2264</v>
      </c>
      <c r="J167" s="22">
        <v>24.1</v>
      </c>
      <c r="K167" s="22">
        <f t="shared" si="3"/>
        <v>54562.400000000001</v>
      </c>
      <c r="L167" s="22">
        <v>4.68</v>
      </c>
      <c r="M167" s="22">
        <v>0.11799999999999999</v>
      </c>
      <c r="N167" s="23">
        <v>0.30299999999999999</v>
      </c>
      <c r="O167" s="22">
        <v>183</v>
      </c>
      <c r="P167" s="22">
        <v>241</v>
      </c>
      <c r="Q167" s="22">
        <v>0.57999999999999996</v>
      </c>
      <c r="R167" s="22">
        <v>51.25</v>
      </c>
      <c r="S167" s="54"/>
    </row>
    <row r="168" spans="1:19" x14ac:dyDescent="0.45">
      <c r="A168" s="55" t="s">
        <v>223</v>
      </c>
      <c r="B168" s="41" t="s">
        <v>224</v>
      </c>
      <c r="C168" s="47">
        <v>8.6</v>
      </c>
      <c r="D168" s="41" t="s">
        <v>8</v>
      </c>
      <c r="E168" s="44">
        <f>C168*0.453592</f>
        <v>3.9008911999999998</v>
      </c>
      <c r="F168" s="47" t="s">
        <v>9</v>
      </c>
      <c r="G168" s="50" t="s">
        <v>556</v>
      </c>
      <c r="H168" s="16" t="s">
        <v>225</v>
      </c>
      <c r="I168" s="21">
        <v>182</v>
      </c>
      <c r="J168" s="22">
        <v>4.2</v>
      </c>
      <c r="K168" s="22">
        <f t="shared" si="3"/>
        <v>764.4</v>
      </c>
      <c r="L168" s="22">
        <v>2.4689999999999999</v>
      </c>
      <c r="M168" s="22">
        <v>3.3</v>
      </c>
      <c r="N168" s="23">
        <v>0.66800000000000004</v>
      </c>
      <c r="O168" s="22">
        <v>5.7</v>
      </c>
      <c r="P168" s="22">
        <v>1940</v>
      </c>
      <c r="Q168" s="22">
        <v>24.57</v>
      </c>
      <c r="R168" s="22">
        <v>2.75</v>
      </c>
      <c r="S168" s="54"/>
    </row>
    <row r="169" spans="1:19" x14ac:dyDescent="0.45">
      <c r="A169" s="55"/>
      <c r="B169" s="42"/>
      <c r="C169" s="48"/>
      <c r="D169" s="42"/>
      <c r="E169" s="45"/>
      <c r="F169" s="48"/>
      <c r="G169" s="51"/>
      <c r="H169" s="16" t="s">
        <v>226</v>
      </c>
      <c r="I169" s="26" t="s">
        <v>14</v>
      </c>
      <c r="J169" s="16" t="s">
        <v>14</v>
      </c>
      <c r="K169" s="16" t="s">
        <v>14</v>
      </c>
      <c r="L169" s="16" t="s">
        <v>14</v>
      </c>
      <c r="M169" s="22">
        <v>2.7</v>
      </c>
      <c r="N169" s="16" t="s">
        <v>14</v>
      </c>
      <c r="O169" s="22">
        <v>20.3</v>
      </c>
      <c r="P169" s="22">
        <v>1940</v>
      </c>
      <c r="Q169" s="22">
        <v>12.75</v>
      </c>
      <c r="R169" s="22">
        <v>9.375</v>
      </c>
      <c r="S169" s="54"/>
    </row>
    <row r="170" spans="1:19" x14ac:dyDescent="0.45">
      <c r="A170" s="55"/>
      <c r="B170" s="42"/>
      <c r="C170" s="48"/>
      <c r="D170" s="42"/>
      <c r="E170" s="45"/>
      <c r="F170" s="48"/>
      <c r="G170" s="51"/>
      <c r="H170" s="16" t="s">
        <v>227</v>
      </c>
      <c r="I170" s="21">
        <v>255</v>
      </c>
      <c r="J170" s="22">
        <v>2.7</v>
      </c>
      <c r="K170" s="22">
        <f t="shared" si="3"/>
        <v>688.5</v>
      </c>
      <c r="L170" s="22">
        <v>3.45</v>
      </c>
      <c r="M170" s="22">
        <v>1</v>
      </c>
      <c r="N170" s="23">
        <v>0.29499999999999998</v>
      </c>
      <c r="O170" s="22">
        <v>31.3</v>
      </c>
      <c r="P170" s="22">
        <v>2000</v>
      </c>
      <c r="Q170" s="22">
        <v>9.35</v>
      </c>
      <c r="R170" s="22">
        <v>16.625</v>
      </c>
      <c r="S170" s="54"/>
    </row>
    <row r="171" spans="1:19" x14ac:dyDescent="0.45">
      <c r="A171" s="55"/>
      <c r="B171" s="42"/>
      <c r="C171" s="48"/>
      <c r="D171" s="42"/>
      <c r="E171" s="45"/>
      <c r="F171" s="48"/>
      <c r="G171" s="51"/>
      <c r="H171" s="16" t="s">
        <v>228</v>
      </c>
      <c r="I171" s="26" t="s">
        <v>14</v>
      </c>
      <c r="J171" s="16" t="s">
        <v>14</v>
      </c>
      <c r="K171" s="16" t="s">
        <v>14</v>
      </c>
      <c r="L171" s="16" t="s">
        <v>14</v>
      </c>
      <c r="M171" s="22">
        <v>1</v>
      </c>
      <c r="N171" s="16" t="s">
        <v>14</v>
      </c>
      <c r="O171" s="22">
        <v>46.8</v>
      </c>
      <c r="P171" s="22">
        <v>2000</v>
      </c>
      <c r="Q171" s="22">
        <v>7.44</v>
      </c>
      <c r="R171" s="22">
        <v>23</v>
      </c>
      <c r="S171" s="54"/>
    </row>
    <row r="172" spans="1:19" x14ac:dyDescent="0.45">
      <c r="A172" s="55"/>
      <c r="B172" s="42"/>
      <c r="C172" s="48"/>
      <c r="D172" s="42"/>
      <c r="E172" s="45"/>
      <c r="F172" s="48"/>
      <c r="G172" s="51"/>
      <c r="H172" s="16" t="s">
        <v>229</v>
      </c>
      <c r="I172" s="21">
        <v>145</v>
      </c>
      <c r="J172" s="22">
        <v>4.5</v>
      </c>
      <c r="K172" s="22">
        <f t="shared" si="3"/>
        <v>652.5</v>
      </c>
      <c r="L172" s="22">
        <v>3.25</v>
      </c>
      <c r="M172" s="22">
        <v>1.5</v>
      </c>
      <c r="N172" s="23">
        <v>0.46600000000000003</v>
      </c>
      <c r="O172" s="22">
        <v>62.1</v>
      </c>
      <c r="P172" s="22">
        <v>2000</v>
      </c>
      <c r="Q172" s="22">
        <v>6.53</v>
      </c>
      <c r="R172" s="22">
        <v>32.625</v>
      </c>
      <c r="S172" s="54"/>
    </row>
    <row r="173" spans="1:19" x14ac:dyDescent="0.45">
      <c r="A173" s="55"/>
      <c r="B173" s="42"/>
      <c r="C173" s="48"/>
      <c r="D173" s="42"/>
      <c r="E173" s="45"/>
      <c r="F173" s="48"/>
      <c r="G173" s="51"/>
      <c r="H173" s="16" t="s">
        <v>230</v>
      </c>
      <c r="I173" s="26" t="s">
        <v>14</v>
      </c>
      <c r="J173" s="16" t="s">
        <v>14</v>
      </c>
      <c r="K173" s="16" t="s">
        <v>14</v>
      </c>
      <c r="L173" s="16" t="s">
        <v>14</v>
      </c>
      <c r="M173" s="22">
        <v>1.2</v>
      </c>
      <c r="N173" s="16" t="s">
        <v>14</v>
      </c>
      <c r="O173" s="22">
        <v>88.2</v>
      </c>
      <c r="P173" s="22">
        <v>2000</v>
      </c>
      <c r="Q173" s="22">
        <v>5.79</v>
      </c>
      <c r="R173" s="22">
        <v>44.5</v>
      </c>
      <c r="S173" s="54"/>
    </row>
    <row r="174" spans="1:19" x14ac:dyDescent="0.45">
      <c r="A174" s="55"/>
      <c r="B174" s="43"/>
      <c r="C174" s="49"/>
      <c r="D174" s="43"/>
      <c r="E174" s="46"/>
      <c r="F174" s="49"/>
      <c r="G174" s="52"/>
      <c r="H174" s="16" t="s">
        <v>231</v>
      </c>
      <c r="I174" s="26" t="s">
        <v>14</v>
      </c>
      <c r="J174" s="16" t="s">
        <v>14</v>
      </c>
      <c r="K174" s="16" t="s">
        <v>14</v>
      </c>
      <c r="L174" s="16" t="s">
        <v>14</v>
      </c>
      <c r="M174" s="22">
        <v>0.7</v>
      </c>
      <c r="N174" s="16" t="s">
        <v>14</v>
      </c>
      <c r="O174" s="22">
        <v>112.7</v>
      </c>
      <c r="P174" s="22">
        <v>2430</v>
      </c>
      <c r="Q174" s="22">
        <v>5.05</v>
      </c>
      <c r="R174" s="22">
        <v>56</v>
      </c>
      <c r="S174" s="54"/>
    </row>
    <row r="175" spans="1:19" x14ac:dyDescent="0.45">
      <c r="A175" s="56" t="s">
        <v>223</v>
      </c>
      <c r="B175" s="41" t="s">
        <v>232</v>
      </c>
      <c r="C175" s="47">
        <v>8.15</v>
      </c>
      <c r="D175" s="41" t="s">
        <v>8</v>
      </c>
      <c r="E175" s="44">
        <f>C175*0.453592</f>
        <v>3.6967748</v>
      </c>
      <c r="F175" s="47" t="s">
        <v>9</v>
      </c>
      <c r="G175" s="50" t="s">
        <v>556</v>
      </c>
      <c r="H175" s="16" t="s">
        <v>233</v>
      </c>
      <c r="I175" s="21">
        <v>198</v>
      </c>
      <c r="J175" s="22">
        <v>8</v>
      </c>
      <c r="K175" s="22">
        <f t="shared" si="3"/>
        <v>1584</v>
      </c>
      <c r="L175" s="22">
        <v>5.2</v>
      </c>
      <c r="M175" s="22">
        <v>3.3</v>
      </c>
      <c r="N175" s="23">
        <v>0.92200000000000004</v>
      </c>
      <c r="O175" s="22">
        <v>5.7</v>
      </c>
      <c r="P175" s="22">
        <v>8230</v>
      </c>
      <c r="Q175" s="22">
        <v>10.43</v>
      </c>
      <c r="R175" s="22">
        <v>1.4379999999999999</v>
      </c>
      <c r="S175" s="54"/>
    </row>
    <row r="176" spans="1:19" x14ac:dyDescent="0.45">
      <c r="A176" s="57"/>
      <c r="B176" s="42"/>
      <c r="C176" s="48"/>
      <c r="D176" s="42"/>
      <c r="E176" s="45"/>
      <c r="F176" s="48"/>
      <c r="G176" s="51"/>
      <c r="H176" s="16" t="s">
        <v>234</v>
      </c>
      <c r="I176" s="26" t="s">
        <v>14</v>
      </c>
      <c r="J176" s="16" t="s">
        <v>14</v>
      </c>
      <c r="K176" s="16" t="s">
        <v>14</v>
      </c>
      <c r="L176" s="16" t="s">
        <v>14</v>
      </c>
      <c r="M176" s="22">
        <v>2.7</v>
      </c>
      <c r="N176" s="16" t="s">
        <v>14</v>
      </c>
      <c r="O176" s="22">
        <v>20.3</v>
      </c>
      <c r="P176" s="22">
        <v>8300</v>
      </c>
      <c r="Q176" s="22">
        <v>5.18</v>
      </c>
      <c r="R176" s="22">
        <v>4.875</v>
      </c>
      <c r="S176" s="54"/>
    </row>
    <row r="177" spans="1:19" x14ac:dyDescent="0.45">
      <c r="A177" s="57"/>
      <c r="B177" s="42"/>
      <c r="C177" s="48"/>
      <c r="D177" s="42"/>
      <c r="E177" s="45"/>
      <c r="F177" s="48"/>
      <c r="G177" s="51"/>
      <c r="H177" s="16" t="s">
        <v>235</v>
      </c>
      <c r="I177" s="21">
        <v>280</v>
      </c>
      <c r="J177" s="22">
        <v>7.8</v>
      </c>
      <c r="K177" s="22">
        <f t="shared" si="3"/>
        <v>2184</v>
      </c>
      <c r="L177" s="22">
        <v>5.7</v>
      </c>
      <c r="M177" s="22">
        <v>1</v>
      </c>
      <c r="N177" s="23">
        <v>0.501</v>
      </c>
      <c r="O177" s="22">
        <v>31.3</v>
      </c>
      <c r="P177" s="22">
        <v>8300</v>
      </c>
      <c r="Q177" s="22">
        <v>3.54</v>
      </c>
      <c r="R177" s="22">
        <v>8.6669999999999998</v>
      </c>
      <c r="S177" s="54"/>
    </row>
    <row r="178" spans="1:19" x14ac:dyDescent="0.45">
      <c r="A178" s="57"/>
      <c r="B178" s="42"/>
      <c r="C178" s="48"/>
      <c r="D178" s="42"/>
      <c r="E178" s="45"/>
      <c r="F178" s="48"/>
      <c r="G178" s="51"/>
      <c r="H178" s="16" t="s">
        <v>236</v>
      </c>
      <c r="I178" s="26" t="s">
        <v>14</v>
      </c>
      <c r="J178" s="16" t="s">
        <v>14</v>
      </c>
      <c r="K178" s="16" t="s">
        <v>14</v>
      </c>
      <c r="L178" s="16" t="s">
        <v>14</v>
      </c>
      <c r="M178" s="22">
        <v>1</v>
      </c>
      <c r="N178" s="16" t="s">
        <v>14</v>
      </c>
      <c r="O178" s="22">
        <v>46.8</v>
      </c>
      <c r="P178" s="22">
        <v>7900</v>
      </c>
      <c r="Q178" s="22">
        <v>2.4500000000000002</v>
      </c>
      <c r="R178" s="22">
        <v>13.5</v>
      </c>
      <c r="S178" s="54"/>
    </row>
    <row r="179" spans="1:19" x14ac:dyDescent="0.45">
      <c r="A179" s="57"/>
      <c r="B179" s="42"/>
      <c r="C179" s="48"/>
      <c r="D179" s="42"/>
      <c r="E179" s="45"/>
      <c r="F179" s="48"/>
      <c r="G179" s="51"/>
      <c r="H179" s="16" t="s">
        <v>237</v>
      </c>
      <c r="I179" s="26" t="s">
        <v>14</v>
      </c>
      <c r="J179" s="16" t="s">
        <v>14</v>
      </c>
      <c r="K179" s="16" t="s">
        <v>14</v>
      </c>
      <c r="L179" s="16" t="s">
        <v>14</v>
      </c>
      <c r="M179" s="22">
        <v>11.5</v>
      </c>
      <c r="N179" s="16" t="s">
        <v>14</v>
      </c>
      <c r="O179" s="22">
        <v>62.1</v>
      </c>
      <c r="P179" s="22">
        <v>7600</v>
      </c>
      <c r="Q179" s="22">
        <v>2.06</v>
      </c>
      <c r="R179" s="22">
        <v>18.079999999999998</v>
      </c>
      <c r="S179" s="54"/>
    </row>
    <row r="180" spans="1:19" x14ac:dyDescent="0.45">
      <c r="A180" s="57"/>
      <c r="B180" s="42"/>
      <c r="C180" s="48"/>
      <c r="D180" s="42"/>
      <c r="E180" s="45"/>
      <c r="F180" s="48"/>
      <c r="G180" s="51"/>
      <c r="H180" s="16" t="s">
        <v>238</v>
      </c>
      <c r="I180" s="26" t="s">
        <v>14</v>
      </c>
      <c r="J180" s="16" t="s">
        <v>14</v>
      </c>
      <c r="K180" s="16" t="s">
        <v>14</v>
      </c>
      <c r="L180" s="16" t="s">
        <v>14</v>
      </c>
      <c r="M180" s="22">
        <v>1.2</v>
      </c>
      <c r="N180" s="16" t="s">
        <v>14</v>
      </c>
      <c r="O180" s="22">
        <v>88.2</v>
      </c>
      <c r="P180" s="22">
        <v>7700</v>
      </c>
      <c r="Q180" s="22">
        <v>1.95</v>
      </c>
      <c r="R180" s="22">
        <v>26</v>
      </c>
      <c r="S180" s="54"/>
    </row>
    <row r="181" spans="1:19" x14ac:dyDescent="0.45">
      <c r="A181" s="58"/>
      <c r="B181" s="43"/>
      <c r="C181" s="49"/>
      <c r="D181" s="43"/>
      <c r="E181" s="46"/>
      <c r="F181" s="49"/>
      <c r="G181" s="52"/>
      <c r="H181" s="16" t="s">
        <v>239</v>
      </c>
      <c r="I181" s="26" t="s">
        <v>14</v>
      </c>
      <c r="J181" s="16" t="s">
        <v>14</v>
      </c>
      <c r="K181" s="16" t="s">
        <v>14</v>
      </c>
      <c r="L181" s="16" t="s">
        <v>14</v>
      </c>
      <c r="M181" s="22">
        <v>0.7</v>
      </c>
      <c r="N181" s="16" t="s">
        <v>14</v>
      </c>
      <c r="O181" s="22">
        <v>112.7</v>
      </c>
      <c r="P181" s="22">
        <v>9000</v>
      </c>
      <c r="Q181" s="22">
        <v>1.74</v>
      </c>
      <c r="R181" s="22">
        <v>33.167000000000002</v>
      </c>
      <c r="S181" s="54"/>
    </row>
    <row r="182" spans="1:19" x14ac:dyDescent="0.45">
      <c r="A182" s="55" t="s">
        <v>240</v>
      </c>
      <c r="B182" s="65" t="s">
        <v>241</v>
      </c>
      <c r="C182" s="99">
        <v>6.7000000000000004E-2</v>
      </c>
      <c r="D182" s="65" t="s">
        <v>8</v>
      </c>
      <c r="E182" s="70">
        <f>C182*0.453592</f>
        <v>3.0390664000000001E-2</v>
      </c>
      <c r="F182" s="65" t="s">
        <v>9</v>
      </c>
      <c r="G182" s="62" t="s">
        <v>560</v>
      </c>
      <c r="H182" s="16" t="s">
        <v>242</v>
      </c>
      <c r="I182" s="21">
        <v>47</v>
      </c>
      <c r="J182" s="22">
        <v>2.02</v>
      </c>
      <c r="K182" s="22">
        <f t="shared" si="3"/>
        <v>94.94</v>
      </c>
      <c r="L182" s="22">
        <v>0.62</v>
      </c>
      <c r="M182" s="22">
        <v>1.1599999999999999</v>
      </c>
      <c r="N182" s="23">
        <v>0.27</v>
      </c>
      <c r="O182" s="22">
        <v>0.12</v>
      </c>
      <c r="P182" s="22">
        <v>58</v>
      </c>
      <c r="Q182" s="22">
        <v>5.13</v>
      </c>
      <c r="R182" s="22">
        <v>0.13800000000000001</v>
      </c>
      <c r="S182" s="102" t="s">
        <v>627</v>
      </c>
    </row>
    <row r="183" spans="1:19" x14ac:dyDescent="0.45">
      <c r="A183" s="55"/>
      <c r="B183" s="66"/>
      <c r="C183" s="100"/>
      <c r="D183" s="68"/>
      <c r="E183" s="71"/>
      <c r="F183" s="68"/>
      <c r="G183" s="63"/>
      <c r="H183" s="16" t="s">
        <v>243</v>
      </c>
      <c r="I183" s="21">
        <v>59</v>
      </c>
      <c r="J183" s="22">
        <v>1.45</v>
      </c>
      <c r="K183" s="22">
        <f t="shared" si="3"/>
        <v>85.55</v>
      </c>
      <c r="L183" s="22">
        <v>0.83</v>
      </c>
      <c r="M183" s="22">
        <v>1.44</v>
      </c>
      <c r="N183" s="23">
        <v>0.26</v>
      </c>
      <c r="O183" s="22">
        <v>0.63</v>
      </c>
      <c r="P183" s="22">
        <v>58</v>
      </c>
      <c r="Q183" s="22">
        <v>0.59</v>
      </c>
      <c r="R183" s="22">
        <v>0.875</v>
      </c>
      <c r="S183" s="103"/>
    </row>
    <row r="184" spans="1:19" x14ac:dyDescent="0.45">
      <c r="A184" s="55"/>
      <c r="B184" s="66"/>
      <c r="C184" s="100"/>
      <c r="D184" s="68"/>
      <c r="E184" s="71"/>
      <c r="F184" s="68"/>
      <c r="G184" s="63"/>
      <c r="H184" s="16" t="s">
        <v>244</v>
      </c>
      <c r="I184" s="21">
        <v>51</v>
      </c>
      <c r="J184" s="22">
        <v>1.49</v>
      </c>
      <c r="K184" s="22">
        <f t="shared" si="3"/>
        <v>75.989999999999995</v>
      </c>
      <c r="L184" s="22">
        <v>0.74</v>
      </c>
      <c r="M184" s="22">
        <v>1.44</v>
      </c>
      <c r="N184" s="23">
        <v>0.26</v>
      </c>
      <c r="O184" s="22">
        <v>1.07</v>
      </c>
      <c r="P184" s="22">
        <v>56</v>
      </c>
      <c r="Q184" s="22">
        <v>0.38</v>
      </c>
      <c r="R184" s="22">
        <v>1.5</v>
      </c>
      <c r="S184" s="103"/>
    </row>
    <row r="185" spans="1:19" x14ac:dyDescent="0.45">
      <c r="A185" s="55"/>
      <c r="B185" s="66"/>
      <c r="C185" s="100"/>
      <c r="D185" s="68"/>
      <c r="E185" s="71"/>
      <c r="F185" s="68"/>
      <c r="G185" s="63"/>
      <c r="H185" s="16" t="s">
        <v>245</v>
      </c>
      <c r="I185" s="21">
        <v>48</v>
      </c>
      <c r="J185" s="22">
        <v>1.51</v>
      </c>
      <c r="K185" s="22">
        <f t="shared" si="3"/>
        <v>72.48</v>
      </c>
      <c r="L185" s="22">
        <v>0.78</v>
      </c>
      <c r="M185" s="22">
        <v>1.44</v>
      </c>
      <c r="N185" s="23">
        <v>0.26</v>
      </c>
      <c r="O185" s="22">
        <v>1.49</v>
      </c>
      <c r="P185" s="22">
        <v>56</v>
      </c>
      <c r="Q185" s="22">
        <v>0.34</v>
      </c>
      <c r="R185" s="22">
        <v>2.04</v>
      </c>
      <c r="S185" s="103"/>
    </row>
    <row r="186" spans="1:19" x14ac:dyDescent="0.45">
      <c r="A186" s="55"/>
      <c r="B186" s="66"/>
      <c r="C186" s="100"/>
      <c r="D186" s="68"/>
      <c r="E186" s="71"/>
      <c r="F186" s="68"/>
      <c r="G186" s="63"/>
      <c r="H186" s="16" t="s">
        <v>246</v>
      </c>
      <c r="I186" s="26">
        <v>58</v>
      </c>
      <c r="J186" s="16">
        <v>1.46</v>
      </c>
      <c r="K186" s="16">
        <f t="shared" si="3"/>
        <v>84.679999999999993</v>
      </c>
      <c r="L186" s="16">
        <v>0.66</v>
      </c>
      <c r="M186" s="16">
        <v>1.2949999999999999</v>
      </c>
      <c r="N186" s="17">
        <v>0.25</v>
      </c>
      <c r="O186" s="16">
        <v>2.08</v>
      </c>
      <c r="P186" s="16">
        <v>56</v>
      </c>
      <c r="Q186" s="16" t="s">
        <v>14</v>
      </c>
      <c r="R186" s="22">
        <v>3.3359999999999999</v>
      </c>
      <c r="S186" s="103"/>
    </row>
    <row r="187" spans="1:19" x14ac:dyDescent="0.45">
      <c r="A187" s="55"/>
      <c r="B187" s="67"/>
      <c r="C187" s="101"/>
      <c r="D187" s="69"/>
      <c r="E187" s="72"/>
      <c r="F187" s="69"/>
      <c r="G187" s="64"/>
      <c r="H187" s="16" t="s">
        <v>247</v>
      </c>
      <c r="I187" s="21">
        <v>58</v>
      </c>
      <c r="J187" s="22">
        <v>1.9</v>
      </c>
      <c r="K187" s="22">
        <f t="shared" si="3"/>
        <v>110.19999999999999</v>
      </c>
      <c r="L187" s="22">
        <v>0.33</v>
      </c>
      <c r="M187" s="22">
        <v>1.2949999999999999</v>
      </c>
      <c r="N187" s="23">
        <v>0.28000000000000003</v>
      </c>
      <c r="O187" s="22">
        <v>2.87</v>
      </c>
      <c r="P187" s="22">
        <v>58</v>
      </c>
      <c r="Q187" s="22">
        <v>0.21</v>
      </c>
      <c r="R187" s="22">
        <v>4.26</v>
      </c>
      <c r="S187" s="103"/>
    </row>
    <row r="188" spans="1:19" x14ac:dyDescent="0.45">
      <c r="A188" s="55" t="s">
        <v>248</v>
      </c>
      <c r="B188" s="41" t="s">
        <v>249</v>
      </c>
      <c r="C188" s="47">
        <v>0.74399999999999999</v>
      </c>
      <c r="D188" s="41" t="s">
        <v>8</v>
      </c>
      <c r="E188" s="44">
        <f>C188*0.453592</f>
        <v>0.33747244799999998</v>
      </c>
      <c r="F188" s="41" t="s">
        <v>9</v>
      </c>
      <c r="G188" s="59" t="s">
        <v>552</v>
      </c>
      <c r="H188" s="16" t="s">
        <v>250</v>
      </c>
      <c r="I188" s="21">
        <v>150</v>
      </c>
      <c r="J188" s="22">
        <v>3.36</v>
      </c>
      <c r="K188" s="22">
        <f t="shared" si="3"/>
        <v>504</v>
      </c>
      <c r="L188" s="22">
        <v>0.76</v>
      </c>
      <c r="M188" s="22">
        <v>0.48399999999999999</v>
      </c>
      <c r="N188" s="23">
        <v>0.23</v>
      </c>
      <c r="O188" s="22">
        <v>0.43</v>
      </c>
      <c r="P188" s="22">
        <v>381</v>
      </c>
      <c r="Q188" s="22">
        <v>4.03</v>
      </c>
      <c r="R188" s="22">
        <v>0.46700000000000003</v>
      </c>
      <c r="S188" s="103"/>
    </row>
    <row r="189" spans="1:19" x14ac:dyDescent="0.45">
      <c r="A189" s="55"/>
      <c r="B189" s="42"/>
      <c r="C189" s="48"/>
      <c r="D189" s="42"/>
      <c r="E189" s="45"/>
      <c r="F189" s="42"/>
      <c r="G189" s="60"/>
      <c r="H189" s="16" t="s">
        <v>251</v>
      </c>
      <c r="I189" s="21">
        <v>145</v>
      </c>
      <c r="J189" s="22">
        <v>1.81</v>
      </c>
      <c r="K189" s="22">
        <f t="shared" si="3"/>
        <v>262.45</v>
      </c>
      <c r="L189" s="22">
        <v>1.32</v>
      </c>
      <c r="M189" s="22">
        <v>0.625</v>
      </c>
      <c r="N189" s="23">
        <v>0.19</v>
      </c>
      <c r="O189" s="22">
        <v>0.98</v>
      </c>
      <c r="P189" s="22">
        <v>348</v>
      </c>
      <c r="Q189" s="22">
        <v>2.27</v>
      </c>
      <c r="R189" s="22">
        <v>1.25</v>
      </c>
      <c r="S189" s="103"/>
    </row>
    <row r="190" spans="1:19" x14ac:dyDescent="0.45">
      <c r="A190" s="55"/>
      <c r="B190" s="42"/>
      <c r="C190" s="48"/>
      <c r="D190" s="42"/>
      <c r="E190" s="45"/>
      <c r="F190" s="42"/>
      <c r="G190" s="60"/>
      <c r="H190" s="16" t="s">
        <v>252</v>
      </c>
      <c r="I190" s="21">
        <v>135</v>
      </c>
      <c r="J190" s="22">
        <v>2.13</v>
      </c>
      <c r="K190" s="22">
        <f t="shared" si="3"/>
        <v>287.55</v>
      </c>
      <c r="L190" s="22">
        <v>1.1599999999999999</v>
      </c>
      <c r="M190" s="22">
        <v>0.625</v>
      </c>
      <c r="N190" s="23">
        <v>0.21</v>
      </c>
      <c r="O190" s="22">
        <v>1.55</v>
      </c>
      <c r="P190" s="22">
        <v>331</v>
      </c>
      <c r="Q190" s="22">
        <v>1.3</v>
      </c>
      <c r="R190" s="22">
        <v>1.8</v>
      </c>
      <c r="S190" s="103"/>
    </row>
    <row r="191" spans="1:19" x14ac:dyDescent="0.45">
      <c r="A191" s="55"/>
      <c r="B191" s="42"/>
      <c r="C191" s="48"/>
      <c r="D191" s="42"/>
      <c r="E191" s="45"/>
      <c r="F191" s="42"/>
      <c r="G191" s="60"/>
      <c r="H191" s="16" t="s">
        <v>253</v>
      </c>
      <c r="I191" s="21">
        <v>166</v>
      </c>
      <c r="J191" s="22">
        <v>3.26</v>
      </c>
      <c r="K191" s="22">
        <f t="shared" si="3"/>
        <v>541.16</v>
      </c>
      <c r="L191" s="22">
        <v>0.69</v>
      </c>
      <c r="M191" s="22">
        <v>0.48399999999999999</v>
      </c>
      <c r="N191" s="23">
        <v>0.22</v>
      </c>
      <c r="O191" s="22">
        <v>2.23</v>
      </c>
      <c r="P191" s="22">
        <v>371</v>
      </c>
      <c r="Q191" s="22">
        <v>1.1599999999999999</v>
      </c>
      <c r="R191" s="22">
        <v>2.65</v>
      </c>
      <c r="S191" s="103"/>
    </row>
    <row r="192" spans="1:19" x14ac:dyDescent="0.45">
      <c r="A192" s="55"/>
      <c r="B192" s="42"/>
      <c r="C192" s="48"/>
      <c r="D192" s="42"/>
      <c r="E192" s="45"/>
      <c r="F192" s="42"/>
      <c r="G192" s="60"/>
      <c r="H192" s="16" t="s">
        <v>254</v>
      </c>
      <c r="I192" s="21">
        <v>176</v>
      </c>
      <c r="J192" s="22">
        <v>3.6</v>
      </c>
      <c r="K192" s="22">
        <f t="shared" si="3"/>
        <v>633.6</v>
      </c>
      <c r="L192" s="22">
        <v>0.59</v>
      </c>
      <c r="M192" s="22">
        <v>0.41099999999999998</v>
      </c>
      <c r="N192" s="23">
        <v>0.23</v>
      </c>
      <c r="O192" s="22">
        <v>2.9</v>
      </c>
      <c r="P192" s="22">
        <v>374</v>
      </c>
      <c r="Q192" s="22">
        <v>0.69</v>
      </c>
      <c r="R192" s="22">
        <v>3.84</v>
      </c>
      <c r="S192" s="103"/>
    </row>
    <row r="193" spans="1:19" x14ac:dyDescent="0.45">
      <c r="A193" s="55"/>
      <c r="B193" s="43"/>
      <c r="C193" s="49"/>
      <c r="D193" s="43"/>
      <c r="E193" s="46"/>
      <c r="F193" s="43"/>
      <c r="G193" s="61"/>
      <c r="H193" s="16" t="s">
        <v>255</v>
      </c>
      <c r="I193" s="21">
        <v>156</v>
      </c>
      <c r="J193" s="22">
        <v>6.23</v>
      </c>
      <c r="K193" s="22">
        <f t="shared" si="3"/>
        <v>971.88000000000011</v>
      </c>
      <c r="L193" s="22">
        <v>0.35</v>
      </c>
      <c r="M193" s="22">
        <v>0.36099999999999999</v>
      </c>
      <c r="N193" s="23">
        <v>0.27</v>
      </c>
      <c r="O193" s="22">
        <v>3.66</v>
      </c>
      <c r="P193" s="22">
        <v>345</v>
      </c>
      <c r="Q193" s="22">
        <v>0.41</v>
      </c>
      <c r="R193" s="22">
        <v>5.7</v>
      </c>
      <c r="S193" s="103"/>
    </row>
    <row r="194" spans="1:19" x14ac:dyDescent="0.45">
      <c r="A194" s="55" t="s">
        <v>240</v>
      </c>
      <c r="B194" s="41" t="s">
        <v>256</v>
      </c>
      <c r="C194" s="47">
        <v>6.4000000000000001E-2</v>
      </c>
      <c r="D194" s="41" t="s">
        <v>8</v>
      </c>
      <c r="E194" s="44">
        <f>C194*0.453592</f>
        <v>2.9029888E-2</v>
      </c>
      <c r="F194" s="41" t="s">
        <v>9</v>
      </c>
      <c r="G194" s="59" t="s">
        <v>560</v>
      </c>
      <c r="H194" s="16" t="s">
        <v>257</v>
      </c>
      <c r="I194" s="21">
        <v>31</v>
      </c>
      <c r="J194" s="22">
        <v>1.38</v>
      </c>
      <c r="K194" s="22">
        <f t="shared" si="3"/>
        <v>42.779999999999994</v>
      </c>
      <c r="L194" s="28">
        <v>0.83</v>
      </c>
      <c r="M194" s="22">
        <v>0.46300000000000002</v>
      </c>
      <c r="N194" s="23">
        <v>0.45</v>
      </c>
      <c r="O194" s="22">
        <v>0.44</v>
      </c>
      <c r="P194" s="22">
        <v>36</v>
      </c>
      <c r="Q194" s="22">
        <v>1.32</v>
      </c>
      <c r="R194" s="22">
        <v>1.74</v>
      </c>
      <c r="S194" s="103"/>
    </row>
    <row r="195" spans="1:19" x14ac:dyDescent="0.45">
      <c r="A195" s="55"/>
      <c r="B195" s="42"/>
      <c r="C195" s="48"/>
      <c r="D195" s="42"/>
      <c r="E195" s="45"/>
      <c r="F195" s="42"/>
      <c r="G195" s="60"/>
      <c r="H195" s="16" t="s">
        <v>258</v>
      </c>
      <c r="I195" s="21">
        <v>66</v>
      </c>
      <c r="J195" s="22">
        <v>1.38</v>
      </c>
      <c r="K195" s="22">
        <f t="shared" ref="K195:K245" si="4">I195*J195</f>
        <v>91.08</v>
      </c>
      <c r="L195" s="22">
        <v>0.37</v>
      </c>
      <c r="M195" s="22">
        <v>4.49</v>
      </c>
      <c r="N195" s="23">
        <v>0.44</v>
      </c>
      <c r="O195" s="22">
        <v>1.34</v>
      </c>
      <c r="P195" s="22">
        <v>34</v>
      </c>
      <c r="Q195" s="22">
        <v>0.36</v>
      </c>
      <c r="R195" s="22">
        <v>3.84</v>
      </c>
      <c r="S195" s="103"/>
    </row>
    <row r="196" spans="1:19" x14ac:dyDescent="0.45">
      <c r="A196" s="55"/>
      <c r="B196" s="42"/>
      <c r="C196" s="48"/>
      <c r="D196" s="42"/>
      <c r="E196" s="45"/>
      <c r="F196" s="42"/>
      <c r="G196" s="60"/>
      <c r="H196" s="16" t="s">
        <v>259</v>
      </c>
      <c r="I196" s="21">
        <v>66</v>
      </c>
      <c r="J196" s="22">
        <v>1.02</v>
      </c>
      <c r="K196" s="22">
        <f t="shared" si="4"/>
        <v>67.320000000000007</v>
      </c>
      <c r="L196" s="22">
        <v>0.5</v>
      </c>
      <c r="M196" s="22">
        <v>3.07</v>
      </c>
      <c r="N196" s="23">
        <v>0.36</v>
      </c>
      <c r="O196" s="22">
        <v>2.0299999999999998</v>
      </c>
      <c r="P196" s="22">
        <v>34</v>
      </c>
      <c r="Q196" s="22">
        <v>0.21</v>
      </c>
      <c r="R196" s="22">
        <v>5.75</v>
      </c>
      <c r="S196" s="103"/>
    </row>
    <row r="197" spans="1:19" x14ac:dyDescent="0.45">
      <c r="A197" s="55"/>
      <c r="B197" s="42"/>
      <c r="C197" s="48"/>
      <c r="D197" s="42"/>
      <c r="E197" s="45"/>
      <c r="F197" s="42"/>
      <c r="G197" s="60"/>
      <c r="H197" s="16" t="s">
        <v>260</v>
      </c>
      <c r="I197" s="21">
        <v>61</v>
      </c>
      <c r="J197" s="22">
        <v>1.33</v>
      </c>
      <c r="K197" s="22">
        <f t="shared" si="4"/>
        <v>81.13000000000001</v>
      </c>
      <c r="L197" s="22">
        <v>0.4</v>
      </c>
      <c r="M197" s="22">
        <v>3.36</v>
      </c>
      <c r="N197" s="23">
        <v>0.38</v>
      </c>
      <c r="O197" s="22">
        <v>2.98</v>
      </c>
      <c r="P197" s="22">
        <v>32</v>
      </c>
      <c r="Q197" s="22">
        <v>0.18</v>
      </c>
      <c r="R197" s="22">
        <v>7.37</v>
      </c>
      <c r="S197" s="103"/>
    </row>
    <row r="198" spans="1:19" x14ac:dyDescent="0.45">
      <c r="A198" s="55"/>
      <c r="B198" s="42"/>
      <c r="C198" s="48"/>
      <c r="D198" s="42"/>
      <c r="E198" s="45"/>
      <c r="F198" s="42"/>
      <c r="G198" s="60"/>
      <c r="H198" s="16" t="s">
        <v>261</v>
      </c>
      <c r="I198" s="21">
        <v>58</v>
      </c>
      <c r="J198" s="22">
        <v>1.25</v>
      </c>
      <c r="K198" s="22">
        <f t="shared" si="4"/>
        <v>72.5</v>
      </c>
      <c r="L198" s="22">
        <v>0.53</v>
      </c>
      <c r="M198" s="22">
        <v>3.03</v>
      </c>
      <c r="N198" s="23">
        <v>0.34</v>
      </c>
      <c r="O198" s="22">
        <v>4.0199999999999996</v>
      </c>
      <c r="P198" s="22">
        <v>38</v>
      </c>
      <c r="Q198" s="22">
        <v>0.17</v>
      </c>
      <c r="R198" s="22">
        <v>9.75</v>
      </c>
      <c r="S198" s="103"/>
    </row>
    <row r="199" spans="1:19" x14ac:dyDescent="0.45">
      <c r="A199" s="55"/>
      <c r="B199" s="43"/>
      <c r="C199" s="49"/>
      <c r="D199" s="43"/>
      <c r="E199" s="46"/>
      <c r="F199" s="43"/>
      <c r="G199" s="61"/>
      <c r="H199" s="16" t="s">
        <v>262</v>
      </c>
      <c r="I199" s="21">
        <v>55</v>
      </c>
      <c r="J199" s="22">
        <v>1.39</v>
      </c>
      <c r="K199" s="22">
        <f t="shared" si="4"/>
        <v>76.449999999999989</v>
      </c>
      <c r="L199" s="22">
        <v>0.53</v>
      </c>
      <c r="M199" s="22">
        <v>2.0099999999999998</v>
      </c>
      <c r="N199" s="23">
        <v>0.36</v>
      </c>
      <c r="O199" s="22">
        <v>5.22</v>
      </c>
      <c r="P199" s="22">
        <v>40</v>
      </c>
      <c r="Q199" s="22">
        <v>0.11</v>
      </c>
      <c r="R199" s="22">
        <v>12.18</v>
      </c>
      <c r="S199" s="103"/>
    </row>
    <row r="200" spans="1:19" x14ac:dyDescent="0.45">
      <c r="A200" s="55" t="s">
        <v>263</v>
      </c>
      <c r="B200" s="41" t="s">
        <v>264</v>
      </c>
      <c r="C200" s="47">
        <v>0.26</v>
      </c>
      <c r="D200" s="41" t="s">
        <v>8</v>
      </c>
      <c r="E200" s="44">
        <f>C200*0.453592</f>
        <v>0.11793392</v>
      </c>
      <c r="F200" s="41" t="s">
        <v>9</v>
      </c>
      <c r="G200" s="59" t="s">
        <v>552</v>
      </c>
      <c r="H200" s="16" t="s">
        <v>265</v>
      </c>
      <c r="I200" s="21">
        <v>103</v>
      </c>
      <c r="J200" s="22">
        <v>3.74</v>
      </c>
      <c r="K200" s="22">
        <f t="shared" si="4"/>
        <v>385.22</v>
      </c>
      <c r="L200" s="22">
        <v>0.33</v>
      </c>
      <c r="M200" s="22">
        <v>0.441</v>
      </c>
      <c r="N200" s="23">
        <v>0.23</v>
      </c>
      <c r="O200" s="22">
        <v>0.6</v>
      </c>
      <c r="P200" s="22">
        <v>146</v>
      </c>
      <c r="Q200" s="22">
        <v>0.64</v>
      </c>
      <c r="R200" s="22">
        <v>1.46</v>
      </c>
      <c r="S200" s="103"/>
    </row>
    <row r="201" spans="1:19" x14ac:dyDescent="0.45">
      <c r="A201" s="55"/>
      <c r="B201" s="42"/>
      <c r="C201" s="48"/>
      <c r="D201" s="42"/>
      <c r="E201" s="45"/>
      <c r="F201" s="42"/>
      <c r="G201" s="60"/>
      <c r="H201" s="16" t="s">
        <v>266</v>
      </c>
      <c r="I201" s="21">
        <v>100</v>
      </c>
      <c r="J201" s="22">
        <v>1.62</v>
      </c>
      <c r="K201" s="22">
        <f t="shared" si="4"/>
        <v>162</v>
      </c>
      <c r="L201" s="22">
        <v>0.99</v>
      </c>
      <c r="M201" s="22">
        <v>0.441</v>
      </c>
      <c r="N201" s="23">
        <v>0.15</v>
      </c>
      <c r="O201" s="22">
        <v>1.04</v>
      </c>
      <c r="P201" s="22">
        <v>161</v>
      </c>
      <c r="Q201" s="22">
        <v>0.31</v>
      </c>
      <c r="R201" s="22">
        <v>2.92</v>
      </c>
      <c r="S201" s="103"/>
    </row>
    <row r="202" spans="1:19" x14ac:dyDescent="0.45">
      <c r="A202" s="55"/>
      <c r="B202" s="42"/>
      <c r="C202" s="48"/>
      <c r="D202" s="42"/>
      <c r="E202" s="45"/>
      <c r="F202" s="42"/>
      <c r="G202" s="60"/>
      <c r="H202" s="16" t="s">
        <v>267</v>
      </c>
      <c r="I202" s="21">
        <v>118</v>
      </c>
      <c r="J202" s="22">
        <v>2.67</v>
      </c>
      <c r="K202" s="22">
        <f t="shared" si="4"/>
        <v>315.06</v>
      </c>
      <c r="L202" s="22">
        <v>0.45</v>
      </c>
      <c r="M202" s="22">
        <v>0.36199999999999999</v>
      </c>
      <c r="N202" s="23">
        <v>0.17</v>
      </c>
      <c r="O202" s="22">
        <v>2.08</v>
      </c>
      <c r="P202" s="22">
        <v>148</v>
      </c>
      <c r="Q202" s="22">
        <v>0.2</v>
      </c>
      <c r="R202" s="22">
        <v>4.88</v>
      </c>
      <c r="S202" s="103"/>
    </row>
    <row r="203" spans="1:19" x14ac:dyDescent="0.45">
      <c r="A203" s="55"/>
      <c r="B203" s="42"/>
      <c r="C203" s="48"/>
      <c r="D203" s="42"/>
      <c r="E203" s="45"/>
      <c r="F203" s="42"/>
      <c r="G203" s="60"/>
      <c r="H203" s="16" t="s">
        <v>268</v>
      </c>
      <c r="I203" s="21">
        <v>122</v>
      </c>
      <c r="J203" s="22">
        <v>3.57</v>
      </c>
      <c r="K203" s="22">
        <f t="shared" si="4"/>
        <v>435.53999999999996</v>
      </c>
      <c r="L203" s="22">
        <v>0.31</v>
      </c>
      <c r="M203" s="22">
        <v>0.28899999999999998</v>
      </c>
      <c r="N203" s="23">
        <v>0.18</v>
      </c>
      <c r="O203" s="22">
        <v>2.98</v>
      </c>
      <c r="P203" s="22">
        <v>137</v>
      </c>
      <c r="Q203" s="22">
        <v>0.15</v>
      </c>
      <c r="R203" s="22">
        <v>7.6</v>
      </c>
      <c r="S203" s="103"/>
    </row>
    <row r="204" spans="1:19" x14ac:dyDescent="0.45">
      <c r="A204" s="55"/>
      <c r="B204" s="42"/>
      <c r="C204" s="48"/>
      <c r="D204" s="42"/>
      <c r="E204" s="45"/>
      <c r="F204" s="42"/>
      <c r="G204" s="60"/>
      <c r="H204" s="16" t="s">
        <v>269</v>
      </c>
      <c r="I204" s="21">
        <v>122</v>
      </c>
      <c r="J204" s="22">
        <v>2.3199999999999998</v>
      </c>
      <c r="K204" s="22">
        <f t="shared" si="4"/>
        <v>283.03999999999996</v>
      </c>
      <c r="L204" s="22">
        <v>0.49</v>
      </c>
      <c r="M204" s="22">
        <v>0.32500000000000001</v>
      </c>
      <c r="N204" s="23">
        <v>0.16</v>
      </c>
      <c r="O204" s="22">
        <v>3.83</v>
      </c>
      <c r="P204" s="22">
        <v>140</v>
      </c>
      <c r="Q204" s="22">
        <v>0.11</v>
      </c>
      <c r="R204" s="22">
        <v>9.91</v>
      </c>
      <c r="S204" s="103"/>
    </row>
    <row r="205" spans="1:19" x14ac:dyDescent="0.45">
      <c r="A205" s="55"/>
      <c r="B205" s="43"/>
      <c r="C205" s="49"/>
      <c r="D205" s="43"/>
      <c r="E205" s="46"/>
      <c r="F205" s="43"/>
      <c r="G205" s="61"/>
      <c r="H205" s="16" t="s">
        <v>270</v>
      </c>
      <c r="I205" s="21">
        <v>101</v>
      </c>
      <c r="J205" s="22">
        <v>2.89</v>
      </c>
      <c r="K205" s="22">
        <f t="shared" si="4"/>
        <v>291.89</v>
      </c>
      <c r="L205" s="22">
        <v>50</v>
      </c>
      <c r="M205" s="16" t="s">
        <v>14</v>
      </c>
      <c r="N205" s="16" t="s">
        <v>14</v>
      </c>
      <c r="O205" s="22">
        <v>4.47</v>
      </c>
      <c r="P205" s="22">
        <v>145</v>
      </c>
      <c r="Q205" s="16" t="s">
        <v>14</v>
      </c>
      <c r="R205" s="16" t="s">
        <v>14</v>
      </c>
      <c r="S205" s="103"/>
    </row>
    <row r="206" spans="1:19" x14ac:dyDescent="0.45">
      <c r="A206" s="55" t="s">
        <v>248</v>
      </c>
      <c r="B206" s="41" t="s">
        <v>271</v>
      </c>
      <c r="C206" s="47">
        <v>0.377</v>
      </c>
      <c r="D206" s="41" t="s">
        <v>8</v>
      </c>
      <c r="E206" s="44">
        <f>C206*0.453592</f>
        <v>0.171004184</v>
      </c>
      <c r="F206" s="41" t="s">
        <v>9</v>
      </c>
      <c r="G206" s="59" t="s">
        <v>560</v>
      </c>
      <c r="H206" s="16" t="s">
        <v>272</v>
      </c>
      <c r="I206" s="21">
        <v>126</v>
      </c>
      <c r="J206" s="22">
        <v>1.62</v>
      </c>
      <c r="K206" s="22">
        <f t="shared" si="4"/>
        <v>204.12</v>
      </c>
      <c r="L206" s="22">
        <v>1</v>
      </c>
      <c r="M206" s="22">
        <v>0.625</v>
      </c>
      <c r="N206" s="23">
        <v>0.18</v>
      </c>
      <c r="O206" s="22">
        <v>0.56999999999999995</v>
      </c>
      <c r="P206" s="22">
        <v>205</v>
      </c>
      <c r="Q206" s="22">
        <v>1.34</v>
      </c>
      <c r="R206" s="22">
        <v>0.92500000000000004</v>
      </c>
      <c r="S206" s="103"/>
    </row>
    <row r="207" spans="1:19" x14ac:dyDescent="0.45">
      <c r="A207" s="55"/>
      <c r="B207" s="42"/>
      <c r="C207" s="48"/>
      <c r="D207" s="42"/>
      <c r="E207" s="45"/>
      <c r="F207" s="42"/>
      <c r="G207" s="60"/>
      <c r="H207" s="16" t="s">
        <v>273</v>
      </c>
      <c r="I207" s="21">
        <v>141</v>
      </c>
      <c r="J207" s="22">
        <v>2.11</v>
      </c>
      <c r="K207" s="22">
        <f t="shared" si="4"/>
        <v>297.51</v>
      </c>
      <c r="L207" s="22">
        <v>0.72</v>
      </c>
      <c r="M207" s="22">
        <v>0.36249999999999999</v>
      </c>
      <c r="N207" s="23">
        <v>0.16</v>
      </c>
      <c r="O207" s="22">
        <v>1.1499999999999999</v>
      </c>
      <c r="P207" s="22">
        <v>216</v>
      </c>
      <c r="Q207" s="22">
        <v>0.57999999999999996</v>
      </c>
      <c r="R207" s="22">
        <v>2</v>
      </c>
      <c r="S207" s="103"/>
    </row>
    <row r="208" spans="1:19" x14ac:dyDescent="0.45">
      <c r="A208" s="55"/>
      <c r="B208" s="42"/>
      <c r="C208" s="48"/>
      <c r="D208" s="42"/>
      <c r="E208" s="45"/>
      <c r="F208" s="42"/>
      <c r="G208" s="60"/>
      <c r="H208" s="16" t="s">
        <v>274</v>
      </c>
      <c r="I208" s="21">
        <v>88</v>
      </c>
      <c r="J208" s="22">
        <v>1.51</v>
      </c>
      <c r="K208" s="22">
        <f t="shared" si="4"/>
        <v>132.88</v>
      </c>
      <c r="L208" s="22">
        <v>1.58</v>
      </c>
      <c r="M208" s="22">
        <v>0.441</v>
      </c>
      <c r="N208" s="23">
        <v>0.15</v>
      </c>
      <c r="O208" s="22">
        <v>2.0299999999999998</v>
      </c>
      <c r="P208" s="22">
        <v>210</v>
      </c>
      <c r="Q208" s="22">
        <v>0.32</v>
      </c>
      <c r="R208" s="22">
        <v>3.65</v>
      </c>
      <c r="S208" s="103"/>
    </row>
    <row r="209" spans="1:19" x14ac:dyDescent="0.45">
      <c r="A209" s="55"/>
      <c r="B209" s="42"/>
      <c r="C209" s="48"/>
      <c r="D209" s="42"/>
      <c r="E209" s="45"/>
      <c r="F209" s="42"/>
      <c r="G209" s="60"/>
      <c r="H209" s="16" t="s">
        <v>275</v>
      </c>
      <c r="I209" s="21">
        <v>84</v>
      </c>
      <c r="J209" s="22">
        <v>1.23</v>
      </c>
      <c r="K209" s="22">
        <f t="shared" si="4"/>
        <v>103.32</v>
      </c>
      <c r="L209" s="22">
        <v>1.24</v>
      </c>
      <c r="M209" s="22">
        <v>0.4</v>
      </c>
      <c r="N209" s="23">
        <v>0.16</v>
      </c>
      <c r="O209" s="22">
        <v>2.79</v>
      </c>
      <c r="P209" s="22">
        <v>202</v>
      </c>
      <c r="Q209" s="22">
        <v>0.18</v>
      </c>
      <c r="R209" s="22">
        <v>4.8499999999999996</v>
      </c>
      <c r="S209" s="103"/>
    </row>
    <row r="210" spans="1:19" x14ac:dyDescent="0.45">
      <c r="A210" s="55"/>
      <c r="B210" s="42"/>
      <c r="C210" s="48"/>
      <c r="D210" s="42"/>
      <c r="E210" s="45"/>
      <c r="F210" s="42"/>
      <c r="G210" s="60"/>
      <c r="H210" s="16" t="s">
        <v>276</v>
      </c>
      <c r="I210" s="21">
        <v>110</v>
      </c>
      <c r="J210" s="22">
        <v>2.5499999999999998</v>
      </c>
      <c r="K210" s="22">
        <f t="shared" si="4"/>
        <v>280.5</v>
      </c>
      <c r="L210" s="22">
        <v>0.64</v>
      </c>
      <c r="M210" s="22">
        <v>0.32500000000000001</v>
      </c>
      <c r="N210" s="23">
        <v>0.16</v>
      </c>
      <c r="O210" s="22">
        <v>3.49</v>
      </c>
      <c r="P210" s="22">
        <v>179</v>
      </c>
      <c r="Q210" s="22">
        <v>0.11</v>
      </c>
      <c r="R210" s="22">
        <v>7.54</v>
      </c>
      <c r="S210" s="103"/>
    </row>
    <row r="211" spans="1:19" x14ac:dyDescent="0.45">
      <c r="A211" s="55"/>
      <c r="B211" s="43"/>
      <c r="C211" s="49"/>
      <c r="D211" s="43"/>
      <c r="E211" s="46"/>
      <c r="F211" s="43"/>
      <c r="G211" s="61"/>
      <c r="H211" s="16" t="s">
        <v>277</v>
      </c>
      <c r="I211" s="21">
        <v>156</v>
      </c>
      <c r="J211" s="22">
        <v>1.74</v>
      </c>
      <c r="K211" s="22">
        <f t="shared" si="4"/>
        <v>271.44</v>
      </c>
      <c r="L211" s="22">
        <v>0.76</v>
      </c>
      <c r="M211" s="22">
        <v>0.32500000000000001</v>
      </c>
      <c r="N211" s="23">
        <v>0.13</v>
      </c>
      <c r="O211" s="22">
        <v>4.13</v>
      </c>
      <c r="P211" s="22">
        <v>208</v>
      </c>
      <c r="Q211" s="22">
        <v>0.1</v>
      </c>
      <c r="R211" s="22">
        <v>9.34</v>
      </c>
      <c r="S211" s="103"/>
    </row>
    <row r="212" spans="1:19" x14ac:dyDescent="0.45">
      <c r="A212" s="55" t="s">
        <v>240</v>
      </c>
      <c r="B212" s="41" t="s">
        <v>278</v>
      </c>
      <c r="C212" s="47">
        <v>0.45</v>
      </c>
      <c r="D212" s="41" t="s">
        <v>8</v>
      </c>
      <c r="E212" s="44">
        <f>C212*0.453592</f>
        <v>0.2041164</v>
      </c>
      <c r="F212" s="41" t="s">
        <v>9</v>
      </c>
      <c r="G212" s="59" t="s">
        <v>552</v>
      </c>
      <c r="H212" s="16" t="s">
        <v>279</v>
      </c>
      <c r="I212" s="21">
        <v>46</v>
      </c>
      <c r="J212" s="22">
        <v>3.28</v>
      </c>
      <c r="K212" s="22">
        <f t="shared" si="4"/>
        <v>150.88</v>
      </c>
      <c r="L212" s="22">
        <v>1.65</v>
      </c>
      <c r="M212" s="22">
        <v>0.96099999999999997</v>
      </c>
      <c r="N212" s="23">
        <v>0.31</v>
      </c>
      <c r="O212" s="22">
        <v>0.12</v>
      </c>
      <c r="P212" s="22">
        <v>249</v>
      </c>
      <c r="Q212" s="22">
        <v>16.5</v>
      </c>
      <c r="R212" s="22">
        <v>7.0000000000000007E-2</v>
      </c>
      <c r="S212" s="103"/>
    </row>
    <row r="213" spans="1:19" x14ac:dyDescent="0.45">
      <c r="A213" s="55"/>
      <c r="B213" s="42"/>
      <c r="C213" s="48"/>
      <c r="D213" s="42"/>
      <c r="E213" s="45"/>
      <c r="F213" s="42"/>
      <c r="G213" s="60"/>
      <c r="H213" s="16" t="s">
        <v>280</v>
      </c>
      <c r="I213" s="21">
        <v>63</v>
      </c>
      <c r="J213" s="22">
        <v>2.4300000000000002</v>
      </c>
      <c r="K213" s="22">
        <f t="shared" si="4"/>
        <v>153.09</v>
      </c>
      <c r="L213" s="22">
        <v>1.82</v>
      </c>
      <c r="M213" s="22">
        <v>1.365</v>
      </c>
      <c r="N213" s="23">
        <v>0.33</v>
      </c>
      <c r="O213" s="22">
        <v>0.63</v>
      </c>
      <c r="P213" s="22">
        <v>276</v>
      </c>
      <c r="Q213" s="22">
        <v>3.23</v>
      </c>
      <c r="R213" s="22">
        <v>0.34499999999999997</v>
      </c>
      <c r="S213" s="103"/>
    </row>
    <row r="214" spans="1:19" x14ac:dyDescent="0.45">
      <c r="A214" s="55"/>
      <c r="B214" s="42"/>
      <c r="C214" s="48"/>
      <c r="D214" s="42"/>
      <c r="E214" s="45"/>
      <c r="F214" s="42"/>
      <c r="G214" s="60"/>
      <c r="H214" s="16" t="s">
        <v>281</v>
      </c>
      <c r="I214" s="21">
        <v>57</v>
      </c>
      <c r="J214" s="22">
        <v>2.61</v>
      </c>
      <c r="K214" s="22">
        <f t="shared" si="4"/>
        <v>148.76999999999998</v>
      </c>
      <c r="L214" s="22">
        <v>1.88</v>
      </c>
      <c r="M214" s="22">
        <v>1.3</v>
      </c>
      <c r="N214" s="23">
        <v>0.33</v>
      </c>
      <c r="O214" s="22">
        <v>1.07</v>
      </c>
      <c r="P214" s="22">
        <v>280</v>
      </c>
      <c r="Q214" s="22">
        <v>1.84</v>
      </c>
      <c r="R214" s="22">
        <v>0.64500000000000002</v>
      </c>
      <c r="S214" s="103"/>
    </row>
    <row r="215" spans="1:19" x14ac:dyDescent="0.45">
      <c r="A215" s="55"/>
      <c r="B215" s="42"/>
      <c r="C215" s="48"/>
      <c r="D215" s="42"/>
      <c r="E215" s="45"/>
      <c r="F215" s="42"/>
      <c r="G215" s="60"/>
      <c r="H215" s="16" t="s">
        <v>282</v>
      </c>
      <c r="I215" s="21">
        <v>58</v>
      </c>
      <c r="J215" s="22">
        <v>2.67</v>
      </c>
      <c r="K215" s="22">
        <f t="shared" si="4"/>
        <v>154.85999999999999</v>
      </c>
      <c r="L215" s="22">
        <v>1.74</v>
      </c>
      <c r="M215" s="22">
        <v>1.365</v>
      </c>
      <c r="N215" s="23">
        <v>0.34</v>
      </c>
      <c r="O215" s="22">
        <v>1.4</v>
      </c>
      <c r="P215" s="22">
        <v>269</v>
      </c>
      <c r="Q215" s="22">
        <v>1.22</v>
      </c>
      <c r="R215" s="22">
        <v>0.89500000000000002</v>
      </c>
      <c r="S215" s="103"/>
    </row>
    <row r="216" spans="1:19" x14ac:dyDescent="0.45">
      <c r="A216" s="55"/>
      <c r="B216" s="42"/>
      <c r="C216" s="48"/>
      <c r="D216" s="42"/>
      <c r="E216" s="45"/>
      <c r="F216" s="42"/>
      <c r="G216" s="60"/>
      <c r="H216" s="16" t="s">
        <v>283</v>
      </c>
      <c r="I216" s="21">
        <v>65</v>
      </c>
      <c r="J216" s="22">
        <v>2.68</v>
      </c>
      <c r="K216" s="22">
        <f t="shared" si="4"/>
        <v>174.20000000000002</v>
      </c>
      <c r="L216" s="22">
        <v>1.64</v>
      </c>
      <c r="M216" s="22">
        <v>1.3</v>
      </c>
      <c r="N216" s="23">
        <v>0.33</v>
      </c>
      <c r="O216" s="22">
        <v>2</v>
      </c>
      <c r="P216" s="22">
        <v>286</v>
      </c>
      <c r="Q216" s="22">
        <v>0.83</v>
      </c>
      <c r="R216" s="22">
        <v>1.425</v>
      </c>
      <c r="S216" s="103"/>
    </row>
    <row r="217" spans="1:19" x14ac:dyDescent="0.45">
      <c r="A217" s="55"/>
      <c r="B217" s="43"/>
      <c r="C217" s="49"/>
      <c r="D217" s="43"/>
      <c r="E217" s="46"/>
      <c r="F217" s="43"/>
      <c r="G217" s="61"/>
      <c r="H217" s="16" t="s">
        <v>284</v>
      </c>
      <c r="I217" s="21">
        <v>70</v>
      </c>
      <c r="J217" s="22">
        <v>2.96</v>
      </c>
      <c r="K217" s="22">
        <f t="shared" si="4"/>
        <v>207.2</v>
      </c>
      <c r="L217" s="22">
        <v>1.49</v>
      </c>
      <c r="M217" s="22">
        <v>1.3</v>
      </c>
      <c r="N217" s="23">
        <v>0.35</v>
      </c>
      <c r="O217" s="22">
        <v>2.57</v>
      </c>
      <c r="P217" s="22">
        <v>308</v>
      </c>
      <c r="Q217" s="22">
        <v>0.73</v>
      </c>
      <c r="R217" s="22">
        <v>1.73</v>
      </c>
      <c r="S217" s="103"/>
    </row>
    <row r="218" spans="1:19" x14ac:dyDescent="0.45">
      <c r="A218" s="55" t="s">
        <v>248</v>
      </c>
      <c r="B218" s="41" t="s">
        <v>285</v>
      </c>
      <c r="C218" s="47">
        <v>3.77</v>
      </c>
      <c r="D218" s="41" t="s">
        <v>8</v>
      </c>
      <c r="E218" s="44">
        <f>C218*0.453592</f>
        <v>1.7100418399999999</v>
      </c>
      <c r="F218" s="41" t="s">
        <v>9</v>
      </c>
      <c r="G218" s="59" t="s">
        <v>552</v>
      </c>
      <c r="H218" s="16" t="s">
        <v>286</v>
      </c>
      <c r="I218" s="21">
        <v>204</v>
      </c>
      <c r="J218" s="22">
        <v>6.13</v>
      </c>
      <c r="K218" s="22">
        <f t="shared" si="4"/>
        <v>1250.52</v>
      </c>
      <c r="L218" s="22">
        <v>2.96</v>
      </c>
      <c r="M218" s="22">
        <v>0.9</v>
      </c>
      <c r="N218" s="23">
        <v>0.42</v>
      </c>
      <c r="O218" s="22">
        <v>0.43</v>
      </c>
      <c r="P218" s="22">
        <v>3700</v>
      </c>
      <c r="Q218" s="22">
        <v>7.7</v>
      </c>
      <c r="R218" s="22">
        <v>0.17499999999999999</v>
      </c>
      <c r="S218" s="103"/>
    </row>
    <row r="219" spans="1:19" x14ac:dyDescent="0.45">
      <c r="A219" s="55"/>
      <c r="B219" s="42"/>
      <c r="C219" s="48"/>
      <c r="D219" s="42"/>
      <c r="E219" s="45"/>
      <c r="F219" s="42"/>
      <c r="G219" s="60"/>
      <c r="H219" s="16" t="s">
        <v>287</v>
      </c>
      <c r="I219" s="21">
        <v>210</v>
      </c>
      <c r="J219" s="22">
        <v>5.24</v>
      </c>
      <c r="K219" s="22">
        <f t="shared" si="4"/>
        <v>1100.4000000000001</v>
      </c>
      <c r="L219" s="22">
        <v>3.4</v>
      </c>
      <c r="M219" s="22">
        <v>0.625</v>
      </c>
      <c r="N219" s="23">
        <v>0.32</v>
      </c>
      <c r="O219" s="22">
        <v>0.98</v>
      </c>
      <c r="P219" s="22">
        <v>3740</v>
      </c>
      <c r="Q219" s="22">
        <v>4.8099999999999996</v>
      </c>
      <c r="R219" s="22">
        <v>0.38300000000000001</v>
      </c>
      <c r="S219" s="103"/>
    </row>
    <row r="220" spans="1:19" x14ac:dyDescent="0.45">
      <c r="A220" s="55"/>
      <c r="B220" s="42"/>
      <c r="C220" s="48"/>
      <c r="D220" s="42"/>
      <c r="E220" s="45"/>
      <c r="F220" s="42"/>
      <c r="G220" s="60"/>
      <c r="H220" s="16" t="s">
        <v>288</v>
      </c>
      <c r="I220" s="21">
        <v>185</v>
      </c>
      <c r="J220" s="22">
        <v>6.43</v>
      </c>
      <c r="K220" s="22">
        <f t="shared" si="4"/>
        <v>1189.55</v>
      </c>
      <c r="L220" s="22">
        <v>3.1</v>
      </c>
      <c r="M220" s="22">
        <v>0.53</v>
      </c>
      <c r="N220" s="23">
        <v>0.33</v>
      </c>
      <c r="O220" s="22">
        <v>1.55</v>
      </c>
      <c r="P220" s="22">
        <v>3690</v>
      </c>
      <c r="Q220" s="22">
        <v>4.6500000000000004</v>
      </c>
      <c r="R220" s="22">
        <v>0.64200000000000002</v>
      </c>
      <c r="S220" s="103"/>
    </row>
    <row r="221" spans="1:19" x14ac:dyDescent="0.45">
      <c r="A221" s="55"/>
      <c r="B221" s="42"/>
      <c r="C221" s="48"/>
      <c r="D221" s="42"/>
      <c r="E221" s="45"/>
      <c r="F221" s="42"/>
      <c r="G221" s="60"/>
      <c r="H221" s="16" t="s">
        <v>289</v>
      </c>
      <c r="I221" s="21">
        <v>195</v>
      </c>
      <c r="J221" s="22">
        <v>7.64</v>
      </c>
      <c r="K221" s="22">
        <f t="shared" si="4"/>
        <v>1489.8</v>
      </c>
      <c r="L221" s="22">
        <v>2.61</v>
      </c>
      <c r="M221" s="22">
        <v>0.441</v>
      </c>
      <c r="N221" s="23">
        <v>0.34</v>
      </c>
      <c r="O221" s="22">
        <v>2.23</v>
      </c>
      <c r="P221" s="22">
        <v>3890</v>
      </c>
      <c r="Q221" s="22">
        <v>2.73</v>
      </c>
      <c r="R221" s="22">
        <v>0.91600000000000004</v>
      </c>
      <c r="S221" s="103"/>
    </row>
    <row r="222" spans="1:19" x14ac:dyDescent="0.45">
      <c r="A222" s="55"/>
      <c r="B222" s="42"/>
      <c r="C222" s="48"/>
      <c r="D222" s="42"/>
      <c r="E222" s="45"/>
      <c r="F222" s="42"/>
      <c r="G222" s="60"/>
      <c r="H222" s="16" t="s">
        <v>290</v>
      </c>
      <c r="I222" s="21">
        <v>204</v>
      </c>
      <c r="J222" s="22">
        <v>7.25</v>
      </c>
      <c r="K222" s="22">
        <f t="shared" si="4"/>
        <v>1479</v>
      </c>
      <c r="L222" s="22">
        <v>2.4900000000000002</v>
      </c>
      <c r="M222" s="22">
        <v>0.4</v>
      </c>
      <c r="N222" s="23">
        <v>0.3</v>
      </c>
      <c r="O222" s="22">
        <v>2.9</v>
      </c>
      <c r="P222" s="22">
        <v>3680</v>
      </c>
      <c r="Q222" s="22">
        <v>1.46</v>
      </c>
      <c r="R222" s="22">
        <v>1.29</v>
      </c>
      <c r="S222" s="103"/>
    </row>
    <row r="223" spans="1:19" x14ac:dyDescent="0.45">
      <c r="A223" s="55"/>
      <c r="B223" s="43"/>
      <c r="C223" s="49"/>
      <c r="D223" s="43"/>
      <c r="E223" s="46"/>
      <c r="F223" s="43"/>
      <c r="G223" s="61"/>
      <c r="H223" s="16" t="s">
        <v>291</v>
      </c>
      <c r="I223" s="21">
        <v>171</v>
      </c>
      <c r="J223" s="22">
        <v>9.24</v>
      </c>
      <c r="K223" s="22">
        <f t="shared" si="4"/>
        <v>1580.04</v>
      </c>
      <c r="L223" s="22">
        <v>2.2799999999999998</v>
      </c>
      <c r="M223" s="22">
        <v>0.4</v>
      </c>
      <c r="N223" s="23">
        <v>0.34</v>
      </c>
      <c r="O223" s="22">
        <v>3.66</v>
      </c>
      <c r="P223" s="22">
        <v>3600</v>
      </c>
      <c r="Q223" s="22">
        <v>1.1180000000000001</v>
      </c>
      <c r="R223" s="22">
        <v>1.67</v>
      </c>
      <c r="S223" s="103"/>
    </row>
    <row r="224" spans="1:19" x14ac:dyDescent="0.45">
      <c r="A224" s="55" t="s">
        <v>292</v>
      </c>
      <c r="B224" s="41" t="s">
        <v>293</v>
      </c>
      <c r="C224" s="47">
        <v>1.58</v>
      </c>
      <c r="D224" s="41" t="s">
        <v>8</v>
      </c>
      <c r="E224" s="44">
        <f>C224*0.453592</f>
        <v>0.71667535999999998</v>
      </c>
      <c r="F224" s="41" t="s">
        <v>9</v>
      </c>
      <c r="G224" s="59" t="s">
        <v>552</v>
      </c>
      <c r="H224" s="16" t="s">
        <v>294</v>
      </c>
      <c r="I224" s="21">
        <v>80</v>
      </c>
      <c r="J224" s="22">
        <v>5.18</v>
      </c>
      <c r="K224" s="22">
        <f t="shared" si="4"/>
        <v>414.4</v>
      </c>
      <c r="L224" s="22">
        <v>2.2000000000000002</v>
      </c>
      <c r="M224" s="22">
        <v>0.11799999999999999</v>
      </c>
      <c r="N224" s="23">
        <v>0.14000000000000001</v>
      </c>
      <c r="O224" s="22">
        <v>0.19</v>
      </c>
      <c r="P224" s="22">
        <v>911</v>
      </c>
      <c r="Q224" s="22">
        <v>24.84</v>
      </c>
      <c r="R224" s="22">
        <v>0.1115</v>
      </c>
      <c r="S224" s="103"/>
    </row>
    <row r="225" spans="1:19" x14ac:dyDescent="0.45">
      <c r="A225" s="55"/>
      <c r="B225" s="42"/>
      <c r="C225" s="48"/>
      <c r="D225" s="42"/>
      <c r="E225" s="45"/>
      <c r="F225" s="42"/>
      <c r="G225" s="60"/>
      <c r="H225" s="16" t="s">
        <v>295</v>
      </c>
      <c r="I225" s="21">
        <v>78</v>
      </c>
      <c r="J225" s="22">
        <v>5.26</v>
      </c>
      <c r="K225" s="22">
        <f t="shared" si="4"/>
        <v>410.28</v>
      </c>
      <c r="L225" s="22">
        <v>2.19</v>
      </c>
      <c r="M225" s="22">
        <v>0.11600000000000001</v>
      </c>
      <c r="N225" s="23">
        <v>0.14000000000000001</v>
      </c>
      <c r="O225" s="22">
        <v>0.56999999999999995</v>
      </c>
      <c r="P225" s="22">
        <v>897</v>
      </c>
      <c r="Q225" s="22">
        <v>14.55</v>
      </c>
      <c r="R225" s="22">
        <v>0.34499999999999997</v>
      </c>
      <c r="S225" s="103"/>
    </row>
    <row r="226" spans="1:19" x14ac:dyDescent="0.45">
      <c r="A226" s="55"/>
      <c r="B226" s="42"/>
      <c r="C226" s="48"/>
      <c r="D226" s="42"/>
      <c r="E226" s="45"/>
      <c r="F226" s="42"/>
      <c r="G226" s="60"/>
      <c r="H226" s="16" t="s">
        <v>296</v>
      </c>
      <c r="I226" s="21">
        <v>80</v>
      </c>
      <c r="J226" s="22">
        <v>4.74</v>
      </c>
      <c r="K226" s="22">
        <f t="shared" si="4"/>
        <v>379.20000000000005</v>
      </c>
      <c r="L226" s="22">
        <v>2.33</v>
      </c>
      <c r="M226" s="22">
        <v>0.111</v>
      </c>
      <c r="N226" s="23">
        <v>0.13</v>
      </c>
      <c r="O226" s="22">
        <v>1.1399999999999999</v>
      </c>
      <c r="P226" s="22">
        <v>885</v>
      </c>
      <c r="Q226" s="22">
        <v>8.94</v>
      </c>
      <c r="R226" s="22">
        <v>0.71499999999999997</v>
      </c>
      <c r="S226" s="103"/>
    </row>
    <row r="227" spans="1:19" x14ac:dyDescent="0.45">
      <c r="A227" s="55"/>
      <c r="B227" s="42"/>
      <c r="C227" s="48"/>
      <c r="D227" s="42"/>
      <c r="E227" s="45"/>
      <c r="F227" s="42"/>
      <c r="G227" s="60"/>
      <c r="H227" s="16" t="s">
        <v>297</v>
      </c>
      <c r="I227" s="21">
        <v>82</v>
      </c>
      <c r="J227" s="22">
        <v>5.0599999999999996</v>
      </c>
      <c r="K227" s="22">
        <f t="shared" si="4"/>
        <v>414.91999999999996</v>
      </c>
      <c r="L227" s="22">
        <v>2.17</v>
      </c>
      <c r="M227" s="22">
        <v>8.7999999999999995E-2</v>
      </c>
      <c r="N227" s="23">
        <v>0.12</v>
      </c>
      <c r="O227" s="22">
        <v>1.7</v>
      </c>
      <c r="P227" s="22">
        <v>900</v>
      </c>
      <c r="Q227" s="22">
        <v>5.73</v>
      </c>
      <c r="R227" s="22">
        <v>1.05</v>
      </c>
      <c r="S227" s="103"/>
    </row>
    <row r="228" spans="1:19" x14ac:dyDescent="0.45">
      <c r="A228" s="55"/>
      <c r="B228" s="42"/>
      <c r="C228" s="48"/>
      <c r="D228" s="42"/>
      <c r="E228" s="45"/>
      <c r="F228" s="42"/>
      <c r="G228" s="60"/>
      <c r="H228" s="16" t="s">
        <v>298</v>
      </c>
      <c r="I228" s="21">
        <v>89</v>
      </c>
      <c r="J228" s="22">
        <v>5.0599999999999996</v>
      </c>
      <c r="K228" s="22">
        <f t="shared" si="4"/>
        <v>450.34</v>
      </c>
      <c r="L228" s="22">
        <v>2</v>
      </c>
      <c r="M228" s="16" t="s">
        <v>14</v>
      </c>
      <c r="N228" s="16" t="s">
        <v>14</v>
      </c>
      <c r="O228" s="22">
        <v>2.46</v>
      </c>
      <c r="P228" s="22">
        <v>901</v>
      </c>
      <c r="Q228" s="16" t="s">
        <v>14</v>
      </c>
      <c r="R228" s="16" t="s">
        <v>14</v>
      </c>
      <c r="S228" s="103"/>
    </row>
    <row r="229" spans="1:19" x14ac:dyDescent="0.45">
      <c r="A229" s="55"/>
      <c r="B229" s="43"/>
      <c r="C229" s="49"/>
      <c r="D229" s="43"/>
      <c r="E229" s="46"/>
      <c r="F229" s="43"/>
      <c r="G229" s="61"/>
      <c r="H229" s="16" t="s">
        <v>299</v>
      </c>
      <c r="I229" s="21">
        <v>72</v>
      </c>
      <c r="J229" s="22">
        <v>5.42</v>
      </c>
      <c r="K229" s="22">
        <f t="shared" si="4"/>
        <v>390.24</v>
      </c>
      <c r="L229" s="22">
        <v>2.3199999999999998</v>
      </c>
      <c r="M229" s="22">
        <v>0.112</v>
      </c>
      <c r="N229" s="23">
        <v>0.14000000000000001</v>
      </c>
      <c r="O229" s="22">
        <v>3.41</v>
      </c>
      <c r="P229" s="22">
        <v>903</v>
      </c>
      <c r="Q229" s="22">
        <v>2.02</v>
      </c>
      <c r="R229" s="22">
        <v>2.16</v>
      </c>
      <c r="S229" s="103"/>
    </row>
    <row r="230" spans="1:19" x14ac:dyDescent="0.45">
      <c r="A230" s="55" t="s">
        <v>248</v>
      </c>
      <c r="B230" s="41" t="s">
        <v>300</v>
      </c>
      <c r="C230" s="47">
        <v>2.4500000000000002</v>
      </c>
      <c r="D230" s="41" t="s">
        <v>8</v>
      </c>
      <c r="E230" s="44">
        <f>C230*0.453592</f>
        <v>1.1113004</v>
      </c>
      <c r="F230" s="41" t="s">
        <v>9</v>
      </c>
      <c r="G230" s="59" t="s">
        <v>552</v>
      </c>
      <c r="H230" s="16" t="s">
        <v>301</v>
      </c>
      <c r="I230" s="21">
        <v>200</v>
      </c>
      <c r="J230" s="22">
        <v>5.7</v>
      </c>
      <c r="K230" s="22">
        <f t="shared" si="4"/>
        <v>1140</v>
      </c>
      <c r="L230" s="22">
        <v>2.66</v>
      </c>
      <c r="M230" s="22">
        <v>1.012</v>
      </c>
      <c r="N230" s="23">
        <v>0.43</v>
      </c>
      <c r="O230" s="22">
        <v>0.43</v>
      </c>
      <c r="P230" s="22">
        <v>3030</v>
      </c>
      <c r="Q230" s="22">
        <v>11.3</v>
      </c>
      <c r="R230" s="22">
        <v>0.16</v>
      </c>
      <c r="S230" s="103"/>
    </row>
    <row r="231" spans="1:19" x14ac:dyDescent="0.45">
      <c r="A231" s="55"/>
      <c r="B231" s="42"/>
      <c r="C231" s="48"/>
      <c r="D231" s="42"/>
      <c r="E231" s="45"/>
      <c r="F231" s="42"/>
      <c r="G231" s="60"/>
      <c r="H231" s="16" t="s">
        <v>302</v>
      </c>
      <c r="I231" s="21">
        <v>165</v>
      </c>
      <c r="J231" s="22">
        <v>5.31</v>
      </c>
      <c r="K231" s="22">
        <f t="shared" si="4"/>
        <v>876.15</v>
      </c>
      <c r="L231" s="22">
        <v>3.22</v>
      </c>
      <c r="M231" s="22">
        <v>0.78400000000000003</v>
      </c>
      <c r="N231" s="23">
        <v>0.36</v>
      </c>
      <c r="O231" s="22">
        <v>0.98</v>
      </c>
      <c r="P231" s="22">
        <v>2820</v>
      </c>
      <c r="Q231" s="22">
        <v>4.91</v>
      </c>
      <c r="R231" s="22">
        <v>0.433</v>
      </c>
      <c r="S231" s="103"/>
    </row>
    <row r="232" spans="1:19" x14ac:dyDescent="0.45">
      <c r="A232" s="55"/>
      <c r="B232" s="42"/>
      <c r="C232" s="48"/>
      <c r="D232" s="42"/>
      <c r="E232" s="45"/>
      <c r="F232" s="42"/>
      <c r="G232" s="60"/>
      <c r="H232" s="16" t="s">
        <v>303</v>
      </c>
      <c r="I232" s="21">
        <v>160</v>
      </c>
      <c r="J232" s="22">
        <v>6.5</v>
      </c>
      <c r="K232" s="22">
        <f t="shared" si="4"/>
        <v>1040</v>
      </c>
      <c r="L232" s="22">
        <v>3.03</v>
      </c>
      <c r="M232" s="22">
        <v>0.57599999999999996</v>
      </c>
      <c r="N232" s="23">
        <v>0.34</v>
      </c>
      <c r="O232" s="22">
        <v>1.55</v>
      </c>
      <c r="P232" s="22">
        <v>3150</v>
      </c>
      <c r="Q232" s="22">
        <v>3.45</v>
      </c>
      <c r="R232" s="22">
        <v>0.76200000000000001</v>
      </c>
      <c r="S232" s="103"/>
    </row>
    <row r="233" spans="1:19" x14ac:dyDescent="0.45">
      <c r="A233" s="55"/>
      <c r="B233" s="42"/>
      <c r="C233" s="48"/>
      <c r="D233" s="42"/>
      <c r="E233" s="45"/>
      <c r="F233" s="42"/>
      <c r="G233" s="60"/>
      <c r="H233" s="16" t="s">
        <v>304</v>
      </c>
      <c r="I233" s="21">
        <v>183</v>
      </c>
      <c r="J233" s="22">
        <v>7.43</v>
      </c>
      <c r="K233" s="22">
        <f t="shared" si="4"/>
        <v>1359.69</v>
      </c>
      <c r="L233" s="22">
        <v>2.2599999999999998</v>
      </c>
      <c r="M233" s="22">
        <v>0.441</v>
      </c>
      <c r="N233" s="23">
        <v>0.32</v>
      </c>
      <c r="O233" s="22">
        <v>2.23</v>
      </c>
      <c r="P233" s="22">
        <v>3070</v>
      </c>
      <c r="Q233" s="22">
        <v>2.4300000000000002</v>
      </c>
      <c r="R233" s="22">
        <v>1.1399999999999999</v>
      </c>
      <c r="S233" s="103"/>
    </row>
    <row r="234" spans="1:19" x14ac:dyDescent="0.45">
      <c r="A234" s="55"/>
      <c r="B234" s="42"/>
      <c r="C234" s="48"/>
      <c r="D234" s="42"/>
      <c r="E234" s="45"/>
      <c r="F234" s="42"/>
      <c r="G234" s="60"/>
      <c r="H234" s="16" t="s">
        <v>305</v>
      </c>
      <c r="I234" s="21">
        <v>175</v>
      </c>
      <c r="J234" s="22">
        <v>7.37</v>
      </c>
      <c r="K234" s="22">
        <f t="shared" si="4"/>
        <v>1289.75</v>
      </c>
      <c r="L234" s="22">
        <v>2.29</v>
      </c>
      <c r="M234" s="22">
        <v>0.441</v>
      </c>
      <c r="N234" s="23">
        <v>0.32</v>
      </c>
      <c r="O234" s="22">
        <v>2.9</v>
      </c>
      <c r="P234" s="22">
        <v>2960</v>
      </c>
      <c r="Q234" s="22">
        <v>1.56</v>
      </c>
      <c r="R234" s="22">
        <v>1.39</v>
      </c>
      <c r="S234" s="103"/>
    </row>
    <row r="235" spans="1:19" x14ac:dyDescent="0.45">
      <c r="A235" s="55"/>
      <c r="B235" s="43"/>
      <c r="C235" s="49"/>
      <c r="D235" s="43"/>
      <c r="E235" s="46"/>
      <c r="F235" s="43"/>
      <c r="G235" s="61"/>
      <c r="H235" s="16" t="s">
        <v>306</v>
      </c>
      <c r="I235" s="21">
        <v>166</v>
      </c>
      <c r="J235" s="22">
        <v>8.92</v>
      </c>
      <c r="K235" s="22">
        <f t="shared" si="4"/>
        <v>1480.72</v>
      </c>
      <c r="L235" s="22">
        <v>2.0299999999999998</v>
      </c>
      <c r="M235" s="22">
        <v>0.4</v>
      </c>
      <c r="N235" s="23">
        <v>0.34</v>
      </c>
      <c r="O235" s="22">
        <v>3.66</v>
      </c>
      <c r="P235" s="22">
        <v>3010</v>
      </c>
      <c r="Q235" s="22">
        <v>0.86</v>
      </c>
      <c r="R235" s="22">
        <v>2.11</v>
      </c>
      <c r="S235" s="103"/>
    </row>
    <row r="236" spans="1:19" x14ac:dyDescent="0.45">
      <c r="A236" s="55" t="s">
        <v>240</v>
      </c>
      <c r="B236" s="41" t="s">
        <v>307</v>
      </c>
      <c r="C236" s="47">
        <v>0.112</v>
      </c>
      <c r="D236" s="41" t="s">
        <v>8</v>
      </c>
      <c r="E236" s="44">
        <f>C236*0.453592</f>
        <v>5.0802304E-2</v>
      </c>
      <c r="F236" s="41" t="s">
        <v>9</v>
      </c>
      <c r="G236" s="59" t="s">
        <v>552</v>
      </c>
      <c r="H236" s="16" t="s">
        <v>308</v>
      </c>
      <c r="I236" s="21">
        <v>44</v>
      </c>
      <c r="J236" s="22">
        <v>2.2599999999999998</v>
      </c>
      <c r="K236" s="22">
        <f t="shared" si="4"/>
        <v>99.44</v>
      </c>
      <c r="L236" s="22">
        <v>0.64</v>
      </c>
      <c r="M236" s="22">
        <v>1.155</v>
      </c>
      <c r="N236" s="23">
        <v>0.28999999999999998</v>
      </c>
      <c r="O236" s="22">
        <v>0.12</v>
      </c>
      <c r="P236" s="22">
        <v>63</v>
      </c>
      <c r="Q236" s="22">
        <v>9.69</v>
      </c>
      <c r="R236" s="22">
        <v>0.13159999999999999</v>
      </c>
      <c r="S236" s="103"/>
    </row>
    <row r="237" spans="1:19" x14ac:dyDescent="0.45">
      <c r="A237" s="55"/>
      <c r="B237" s="42"/>
      <c r="C237" s="48"/>
      <c r="D237" s="42"/>
      <c r="E237" s="45"/>
      <c r="F237" s="42"/>
      <c r="G237" s="60"/>
      <c r="H237" s="16" t="s">
        <v>309</v>
      </c>
      <c r="I237" s="21">
        <v>51</v>
      </c>
      <c r="J237" s="22">
        <v>1.2</v>
      </c>
      <c r="K237" s="22">
        <f t="shared" si="4"/>
        <v>61.199999999999996</v>
      </c>
      <c r="L237" s="22">
        <v>1.05</v>
      </c>
      <c r="M237" s="22">
        <v>1.44</v>
      </c>
      <c r="N237" s="23">
        <v>0.24</v>
      </c>
      <c r="O237" s="22">
        <v>0.63</v>
      </c>
      <c r="P237" s="22">
        <v>63</v>
      </c>
      <c r="Q237" s="22">
        <v>1.1200000000000001</v>
      </c>
      <c r="R237" s="22">
        <v>0.9</v>
      </c>
      <c r="S237" s="104"/>
    </row>
    <row r="238" spans="1:19" x14ac:dyDescent="0.45">
      <c r="A238" s="55"/>
      <c r="B238" s="42"/>
      <c r="C238" s="48"/>
      <c r="D238" s="42"/>
      <c r="E238" s="45"/>
      <c r="F238" s="42"/>
      <c r="G238" s="60"/>
      <c r="H238" s="16" t="s">
        <v>310</v>
      </c>
      <c r="I238" s="21">
        <v>57</v>
      </c>
      <c r="J238" s="22">
        <v>1.41</v>
      </c>
      <c r="K238" s="22">
        <f t="shared" si="4"/>
        <v>80.36999999999999</v>
      </c>
      <c r="L238" s="22">
        <v>0.79</v>
      </c>
      <c r="M238" s="22">
        <v>1.37</v>
      </c>
      <c r="N238" s="23">
        <v>0.23</v>
      </c>
      <c r="O238" s="22">
        <v>1.07</v>
      </c>
      <c r="P238" s="22">
        <v>63</v>
      </c>
      <c r="Q238" s="22">
        <v>0.8</v>
      </c>
      <c r="R238" s="22">
        <v>1.65</v>
      </c>
      <c r="S238" s="102" t="s">
        <v>629</v>
      </c>
    </row>
    <row r="239" spans="1:19" x14ac:dyDescent="0.45">
      <c r="A239" s="55"/>
      <c r="B239" s="42"/>
      <c r="C239" s="48"/>
      <c r="D239" s="42"/>
      <c r="E239" s="45"/>
      <c r="F239" s="42"/>
      <c r="G239" s="60"/>
      <c r="H239" s="16" t="s">
        <v>311</v>
      </c>
      <c r="I239" s="21">
        <v>49</v>
      </c>
      <c r="J239" s="22">
        <v>1.54</v>
      </c>
      <c r="K239" s="22">
        <f t="shared" si="4"/>
        <v>75.460000000000008</v>
      </c>
      <c r="L239" s="22">
        <v>0.89</v>
      </c>
      <c r="M239" s="22">
        <v>1.44</v>
      </c>
      <c r="N239" s="23">
        <v>0.26</v>
      </c>
      <c r="O239" s="22">
        <v>1.49</v>
      </c>
      <c r="P239" s="22">
        <v>67</v>
      </c>
      <c r="Q239" s="22">
        <v>0.66</v>
      </c>
      <c r="R239" s="22">
        <v>2.04</v>
      </c>
      <c r="S239" s="103"/>
    </row>
    <row r="240" spans="1:19" x14ac:dyDescent="0.45">
      <c r="A240" s="55"/>
      <c r="B240" s="42"/>
      <c r="C240" s="48"/>
      <c r="D240" s="42"/>
      <c r="E240" s="45"/>
      <c r="F240" s="42"/>
      <c r="G240" s="60"/>
      <c r="H240" s="16" t="s">
        <v>312</v>
      </c>
      <c r="I240" s="21">
        <v>60</v>
      </c>
      <c r="J240" s="22">
        <v>1.61</v>
      </c>
      <c r="K240" s="22">
        <f t="shared" si="4"/>
        <v>96.600000000000009</v>
      </c>
      <c r="L240" s="22">
        <v>0.71</v>
      </c>
      <c r="M240" s="22">
        <v>1.3</v>
      </c>
      <c r="N240" s="23">
        <v>0.26</v>
      </c>
      <c r="O240" s="22">
        <v>2.08</v>
      </c>
      <c r="P240" s="22">
        <v>68</v>
      </c>
      <c r="Q240" s="22">
        <v>0.37</v>
      </c>
      <c r="R240" s="22">
        <v>3.38</v>
      </c>
      <c r="S240" s="103"/>
    </row>
    <row r="241" spans="1:19" x14ac:dyDescent="0.45">
      <c r="A241" s="55"/>
      <c r="B241" s="43"/>
      <c r="C241" s="49"/>
      <c r="D241" s="43"/>
      <c r="E241" s="46"/>
      <c r="F241" s="43"/>
      <c r="G241" s="61"/>
      <c r="H241" s="16" t="s">
        <v>313</v>
      </c>
      <c r="I241" s="21">
        <v>54</v>
      </c>
      <c r="J241" s="22">
        <v>1.6</v>
      </c>
      <c r="K241" s="22">
        <f t="shared" si="4"/>
        <v>86.4</v>
      </c>
      <c r="L241" s="22">
        <v>0.79</v>
      </c>
      <c r="M241" s="22">
        <v>1.3</v>
      </c>
      <c r="N241" s="23">
        <v>0.26</v>
      </c>
      <c r="O241" s="22">
        <v>2.57</v>
      </c>
      <c r="P241" s="22">
        <v>68</v>
      </c>
      <c r="Q241" s="22">
        <v>0.3</v>
      </c>
      <c r="R241" s="22">
        <v>4.3</v>
      </c>
      <c r="S241" s="103"/>
    </row>
    <row r="242" spans="1:19" x14ac:dyDescent="0.45">
      <c r="A242" s="55" t="s">
        <v>314</v>
      </c>
      <c r="B242" s="41" t="s">
        <v>315</v>
      </c>
      <c r="C242" s="47">
        <v>120</v>
      </c>
      <c r="D242" s="41" t="s">
        <v>8</v>
      </c>
      <c r="E242" s="44">
        <f>C242*0.453592</f>
        <v>54.431039999999996</v>
      </c>
      <c r="F242" s="41" t="s">
        <v>9</v>
      </c>
      <c r="G242" s="59" t="s">
        <v>552</v>
      </c>
      <c r="H242" s="16" t="s">
        <v>316</v>
      </c>
      <c r="I242" s="21">
        <v>610</v>
      </c>
      <c r="J242" s="22">
        <v>12.5</v>
      </c>
      <c r="K242" s="22">
        <f t="shared" si="4"/>
        <v>7625</v>
      </c>
      <c r="L242" s="22">
        <v>4.0999999999999996</v>
      </c>
      <c r="M242" s="22">
        <v>0.19500000000000001</v>
      </c>
      <c r="N242" s="23">
        <v>0.28000000000000003</v>
      </c>
      <c r="O242" s="22">
        <v>40.799999999999997</v>
      </c>
      <c r="P242" s="22">
        <v>31200</v>
      </c>
      <c r="Q242" s="22">
        <v>4.9000000000000004</v>
      </c>
      <c r="R242" s="22">
        <v>12.782999999999999</v>
      </c>
      <c r="S242" s="103"/>
    </row>
    <row r="243" spans="1:19" x14ac:dyDescent="0.45">
      <c r="A243" s="55"/>
      <c r="B243" s="42"/>
      <c r="C243" s="48"/>
      <c r="D243" s="42"/>
      <c r="E243" s="45"/>
      <c r="F243" s="42"/>
      <c r="G243" s="60"/>
      <c r="H243" s="16" t="s">
        <v>14</v>
      </c>
      <c r="I243" s="21">
        <v>600</v>
      </c>
      <c r="J243" s="22">
        <v>10</v>
      </c>
      <c r="K243" s="22">
        <f t="shared" si="4"/>
        <v>6000</v>
      </c>
      <c r="L243" s="22">
        <v>5.75</v>
      </c>
      <c r="M243" s="22">
        <v>0.19400000000000001</v>
      </c>
      <c r="N243" s="23">
        <v>0.25</v>
      </c>
      <c r="O243" s="22">
        <v>83.5</v>
      </c>
      <c r="P243" s="22">
        <v>34500</v>
      </c>
      <c r="Q243" s="22">
        <v>3.44</v>
      </c>
      <c r="R243" s="22">
        <v>22.45</v>
      </c>
      <c r="S243" s="103"/>
    </row>
    <row r="244" spans="1:19" x14ac:dyDescent="0.45">
      <c r="A244" s="55"/>
      <c r="B244" s="42"/>
      <c r="C244" s="48"/>
      <c r="D244" s="42"/>
      <c r="E244" s="45"/>
      <c r="F244" s="42"/>
      <c r="G244" s="60"/>
      <c r="H244" s="16" t="s">
        <v>14</v>
      </c>
      <c r="I244" s="21">
        <v>577</v>
      </c>
      <c r="J244" s="22">
        <v>11</v>
      </c>
      <c r="K244" s="22">
        <f t="shared" si="4"/>
        <v>6347</v>
      </c>
      <c r="L244" s="22">
        <v>5.38</v>
      </c>
      <c r="M244" s="22">
        <v>0.20599999999999999</v>
      </c>
      <c r="N244" s="23">
        <v>0.27</v>
      </c>
      <c r="O244" s="22">
        <v>116</v>
      </c>
      <c r="P244" s="22">
        <v>33500</v>
      </c>
      <c r="Q244" s="22">
        <v>2.95</v>
      </c>
      <c r="R244" s="22">
        <v>34.033000000000001</v>
      </c>
      <c r="S244" s="103"/>
    </row>
    <row r="245" spans="1:19" x14ac:dyDescent="0.45">
      <c r="A245" s="56"/>
      <c r="B245" s="42"/>
      <c r="C245" s="48"/>
      <c r="D245" s="42"/>
      <c r="E245" s="46"/>
      <c r="F245" s="42"/>
      <c r="G245" s="60"/>
      <c r="H245" s="20" t="s">
        <v>14</v>
      </c>
      <c r="I245" s="22">
        <v>585</v>
      </c>
      <c r="J245" s="29">
        <v>9.6</v>
      </c>
      <c r="K245" s="22">
        <f t="shared" si="4"/>
        <v>5616</v>
      </c>
      <c r="L245" s="29">
        <v>6.06</v>
      </c>
      <c r="M245" s="29">
        <v>0.20200000000000001</v>
      </c>
      <c r="N245" s="30">
        <v>0.25</v>
      </c>
      <c r="O245" s="29">
        <v>141.30000000000001</v>
      </c>
      <c r="P245" s="29">
        <v>34000</v>
      </c>
      <c r="Q245" s="29">
        <v>2.5</v>
      </c>
      <c r="R245" s="29">
        <v>40</v>
      </c>
      <c r="S245" s="104"/>
    </row>
    <row r="246" spans="1:19" x14ac:dyDescent="0.45">
      <c r="A246" s="73" t="s">
        <v>317</v>
      </c>
      <c r="B246" s="74">
        <v>39247</v>
      </c>
      <c r="C246" s="47">
        <v>8.74</v>
      </c>
      <c r="D246" s="41" t="s">
        <v>542</v>
      </c>
      <c r="E246" s="44">
        <v>8.74</v>
      </c>
      <c r="F246" s="47" t="s">
        <v>541</v>
      </c>
      <c r="G246" s="47" t="s">
        <v>14</v>
      </c>
      <c r="H246" s="2" t="s">
        <v>318</v>
      </c>
      <c r="I246" s="18">
        <v>7.8740160000000001</v>
      </c>
      <c r="J246" s="2" t="s">
        <v>14</v>
      </c>
      <c r="K246" s="2" t="s">
        <v>14</v>
      </c>
      <c r="L246" s="2" t="s">
        <v>14</v>
      </c>
      <c r="M246" s="12">
        <v>9.7999999999999997E-3</v>
      </c>
      <c r="N246" s="9" t="s">
        <v>14</v>
      </c>
      <c r="O246" s="13">
        <v>0.65243977272727272</v>
      </c>
      <c r="P246" s="13">
        <v>10.010999999999999</v>
      </c>
      <c r="Q246" s="7" t="s">
        <v>14</v>
      </c>
      <c r="R246" s="2" t="s">
        <v>14</v>
      </c>
      <c r="S246" s="105" t="s">
        <v>545</v>
      </c>
    </row>
    <row r="247" spans="1:19" x14ac:dyDescent="0.45">
      <c r="A247" s="73"/>
      <c r="B247" s="74"/>
      <c r="C247" s="48"/>
      <c r="D247" s="42"/>
      <c r="E247" s="45"/>
      <c r="F247" s="48"/>
      <c r="G247" s="48"/>
      <c r="H247" s="2" t="s">
        <v>319</v>
      </c>
      <c r="I247" s="13">
        <v>15.748032</v>
      </c>
      <c r="J247" s="2" t="s">
        <v>14</v>
      </c>
      <c r="K247" s="2" t="s">
        <v>14</v>
      </c>
      <c r="L247" s="2" t="s">
        <v>14</v>
      </c>
      <c r="M247" s="12">
        <v>5.1999999999999998E-3</v>
      </c>
      <c r="N247" s="10" t="s">
        <v>14</v>
      </c>
      <c r="O247" s="13">
        <v>1.3955997424242419</v>
      </c>
      <c r="P247" s="13">
        <v>11.15943575529616</v>
      </c>
      <c r="Q247" s="7" t="s">
        <v>14</v>
      </c>
      <c r="R247" s="2" t="s">
        <v>14</v>
      </c>
      <c r="S247" s="105"/>
    </row>
    <row r="248" spans="1:19" x14ac:dyDescent="0.45">
      <c r="A248" s="73"/>
      <c r="B248" s="74"/>
      <c r="C248" s="49"/>
      <c r="D248" s="43"/>
      <c r="E248" s="46"/>
      <c r="F248" s="49"/>
      <c r="G248" s="49"/>
      <c r="H248" s="2" t="s">
        <v>320</v>
      </c>
      <c r="I248" s="13">
        <v>12.139108</v>
      </c>
      <c r="J248" s="2" t="s">
        <v>14</v>
      </c>
      <c r="K248" s="2" t="s">
        <v>14</v>
      </c>
      <c r="L248" s="2" t="s">
        <v>14</v>
      </c>
      <c r="M248" s="12">
        <v>4.4999999999999997E-3</v>
      </c>
      <c r="N248" s="2" t="s">
        <v>14</v>
      </c>
      <c r="O248" s="13">
        <v>2.3264138181818201</v>
      </c>
      <c r="P248" s="13">
        <v>11.583211796636499</v>
      </c>
      <c r="Q248" s="7" t="s">
        <v>14</v>
      </c>
      <c r="R248" s="2" t="s">
        <v>14</v>
      </c>
      <c r="S248" s="105"/>
    </row>
    <row r="249" spans="1:19" x14ac:dyDescent="0.45">
      <c r="A249" s="73" t="s">
        <v>321</v>
      </c>
      <c r="B249" s="74">
        <v>35229</v>
      </c>
      <c r="C249" s="47">
        <v>0.94906000000000001</v>
      </c>
      <c r="D249" s="41" t="s">
        <v>540</v>
      </c>
      <c r="E249" s="44">
        <v>0.94906000000000001</v>
      </c>
      <c r="F249" s="47" t="s">
        <v>543</v>
      </c>
      <c r="G249" s="47" t="s">
        <v>544</v>
      </c>
      <c r="H249" s="2" t="s">
        <v>322</v>
      </c>
      <c r="I249" s="2" t="s">
        <v>14</v>
      </c>
      <c r="J249" s="2" t="s">
        <v>14</v>
      </c>
      <c r="K249" s="2" t="s">
        <v>14</v>
      </c>
      <c r="L249" s="2" t="s">
        <v>14</v>
      </c>
      <c r="M249" s="2" t="s">
        <v>14</v>
      </c>
      <c r="N249" s="8" t="s">
        <v>14</v>
      </c>
      <c r="O249" s="13">
        <v>3.1099999999999999E-2</v>
      </c>
      <c r="P249" s="13">
        <v>4.2799999999999998E-2</v>
      </c>
      <c r="Q249" s="7" t="s">
        <v>14</v>
      </c>
      <c r="R249" s="2" t="s">
        <v>14</v>
      </c>
      <c r="S249" s="105" t="s">
        <v>546</v>
      </c>
    </row>
    <row r="250" spans="1:19" x14ac:dyDescent="0.45">
      <c r="A250" s="73"/>
      <c r="B250" s="74"/>
      <c r="C250" s="48"/>
      <c r="D250" s="42"/>
      <c r="E250" s="45"/>
      <c r="F250" s="48"/>
      <c r="G250" s="48"/>
      <c r="H250" s="2" t="s">
        <v>323</v>
      </c>
      <c r="I250" s="2" t="s">
        <v>14</v>
      </c>
      <c r="J250" s="2" t="s">
        <v>14</v>
      </c>
      <c r="K250" s="2" t="s">
        <v>14</v>
      </c>
      <c r="L250" s="2" t="s">
        <v>14</v>
      </c>
      <c r="M250" s="2" t="s">
        <v>14</v>
      </c>
      <c r="N250" s="2" t="s">
        <v>14</v>
      </c>
      <c r="O250" s="13">
        <v>0.13980000000000001</v>
      </c>
      <c r="P250" s="13">
        <v>4.9700000000000001E-2</v>
      </c>
      <c r="Q250" s="7" t="s">
        <v>14</v>
      </c>
      <c r="R250" s="2" t="s">
        <v>14</v>
      </c>
      <c r="S250" s="105"/>
    </row>
    <row r="251" spans="1:19" x14ac:dyDescent="0.45">
      <c r="A251" s="73"/>
      <c r="B251" s="74"/>
      <c r="C251" s="48"/>
      <c r="D251" s="42"/>
      <c r="E251" s="45"/>
      <c r="F251" s="48"/>
      <c r="G251" s="48"/>
      <c r="H251" s="2" t="s">
        <v>324</v>
      </c>
      <c r="I251" s="2" t="s">
        <v>14</v>
      </c>
      <c r="J251" s="2" t="s">
        <v>14</v>
      </c>
      <c r="K251" s="2" t="s">
        <v>14</v>
      </c>
      <c r="L251" s="2" t="s">
        <v>14</v>
      </c>
      <c r="M251" s="2" t="s">
        <v>14</v>
      </c>
      <c r="N251" s="2" t="s">
        <v>14</v>
      </c>
      <c r="O251" s="13">
        <v>0.20319999999999999</v>
      </c>
      <c r="P251" s="13">
        <v>5.4300000000000001E-2</v>
      </c>
      <c r="Q251" s="7" t="s">
        <v>14</v>
      </c>
      <c r="R251" s="2" t="s">
        <v>14</v>
      </c>
      <c r="S251" s="105"/>
    </row>
    <row r="252" spans="1:19" x14ac:dyDescent="0.45">
      <c r="A252" s="73"/>
      <c r="B252" s="74"/>
      <c r="C252" s="49"/>
      <c r="D252" s="43"/>
      <c r="E252" s="46"/>
      <c r="F252" s="49"/>
      <c r="G252" s="49"/>
      <c r="H252" s="2" t="s">
        <v>325</v>
      </c>
      <c r="I252" s="2" t="s">
        <v>14</v>
      </c>
      <c r="J252" s="2" t="s">
        <v>14</v>
      </c>
      <c r="K252" s="2" t="s">
        <v>14</v>
      </c>
      <c r="L252" s="2" t="s">
        <v>14</v>
      </c>
      <c r="M252" s="2" t="s">
        <v>14</v>
      </c>
      <c r="N252" s="2" t="s">
        <v>14</v>
      </c>
      <c r="O252" s="13">
        <v>0.30880000000000002</v>
      </c>
      <c r="P252" s="13">
        <v>6.3399999999999998E-2</v>
      </c>
      <c r="Q252" s="7" t="s">
        <v>14</v>
      </c>
      <c r="R252" s="2" t="s">
        <v>14</v>
      </c>
      <c r="S252" s="105"/>
    </row>
    <row r="253" spans="1:19" x14ac:dyDescent="0.45">
      <c r="A253" s="73" t="s">
        <v>326</v>
      </c>
      <c r="B253" s="74">
        <v>38661</v>
      </c>
      <c r="C253" s="47">
        <v>57</v>
      </c>
      <c r="D253" s="41" t="s">
        <v>549</v>
      </c>
      <c r="E253" s="44">
        <v>57</v>
      </c>
      <c r="F253" s="47" t="s">
        <v>543</v>
      </c>
      <c r="G253" s="47" t="s">
        <v>548</v>
      </c>
      <c r="H253" s="2" t="s">
        <v>327</v>
      </c>
      <c r="I253" s="13">
        <v>13.12336</v>
      </c>
      <c r="J253" s="13">
        <v>1.968504</v>
      </c>
      <c r="K253" s="13">
        <f t="shared" ref="K253:K254" si="5">I253*J253</f>
        <v>25.833386653440002</v>
      </c>
      <c r="L253" s="13">
        <v>14.1</v>
      </c>
      <c r="M253" s="12">
        <v>6.0000000000000001E-3</v>
      </c>
      <c r="N253" s="2" t="s">
        <v>14</v>
      </c>
      <c r="O253" s="13">
        <v>8.5999999999999993E-2</v>
      </c>
      <c r="P253" s="13">
        <v>0.46600000000000003</v>
      </c>
      <c r="Q253" s="7" t="s">
        <v>14</v>
      </c>
      <c r="R253" s="2" t="s">
        <v>14</v>
      </c>
      <c r="S253" s="105" t="s">
        <v>547</v>
      </c>
    </row>
    <row r="254" spans="1:19" x14ac:dyDescent="0.45">
      <c r="A254" s="73"/>
      <c r="B254" s="74"/>
      <c r="C254" s="49"/>
      <c r="D254" s="43"/>
      <c r="E254" s="46"/>
      <c r="F254" s="49"/>
      <c r="G254" s="49"/>
      <c r="H254" s="2" t="s">
        <v>328</v>
      </c>
      <c r="I254" s="13">
        <v>13.12336</v>
      </c>
      <c r="J254" s="13">
        <v>1.968504</v>
      </c>
      <c r="K254" s="13">
        <f t="shared" si="5"/>
        <v>25.833386653440002</v>
      </c>
      <c r="L254" s="13">
        <v>14.1</v>
      </c>
      <c r="M254" s="12">
        <v>6.0000000000000001E-3</v>
      </c>
      <c r="N254" s="2" t="s">
        <v>14</v>
      </c>
      <c r="O254" s="13">
        <v>0.152</v>
      </c>
      <c r="P254" s="13">
        <v>0.46600000000000003</v>
      </c>
      <c r="Q254" s="7" t="s">
        <v>14</v>
      </c>
      <c r="R254" s="2" t="s">
        <v>14</v>
      </c>
      <c r="S254" s="105"/>
    </row>
    <row r="255" spans="1:19" ht="42.75" x14ac:dyDescent="0.45">
      <c r="A255" s="73" t="s">
        <v>329</v>
      </c>
      <c r="B255" s="31">
        <v>37002</v>
      </c>
      <c r="C255" s="16">
        <v>1.0999999999999999E-2</v>
      </c>
      <c r="D255" s="17" t="s">
        <v>551</v>
      </c>
      <c r="E255" s="33">
        <v>1.0999999999999999E-2</v>
      </c>
      <c r="F255" s="16" t="s">
        <v>541</v>
      </c>
      <c r="G255" s="16" t="s">
        <v>14</v>
      </c>
      <c r="H255" s="2" t="s">
        <v>330</v>
      </c>
      <c r="I255" s="2" t="s">
        <v>14</v>
      </c>
      <c r="J255" s="2" t="s">
        <v>14</v>
      </c>
      <c r="K255" s="13">
        <v>2.5190000000000001</v>
      </c>
      <c r="L255" s="13">
        <v>0.51</v>
      </c>
      <c r="M255" s="12">
        <v>0.126</v>
      </c>
      <c r="N255" s="2" t="s">
        <v>14</v>
      </c>
      <c r="O255" s="13">
        <v>0.1905</v>
      </c>
      <c r="P255" s="13">
        <v>0.95299999999999996</v>
      </c>
      <c r="Q255" s="2" t="s">
        <v>14</v>
      </c>
      <c r="R255" s="2" t="s">
        <v>14</v>
      </c>
      <c r="S255" s="105" t="s">
        <v>550</v>
      </c>
    </row>
    <row r="256" spans="1:19" ht="42.75" x14ac:dyDescent="0.45">
      <c r="A256" s="73"/>
      <c r="B256" s="31">
        <v>38514</v>
      </c>
      <c r="C256" s="16">
        <v>1.04E-2</v>
      </c>
      <c r="D256" s="17" t="s">
        <v>551</v>
      </c>
      <c r="E256" s="33">
        <v>1.04E-2</v>
      </c>
      <c r="F256" s="16" t="s">
        <v>541</v>
      </c>
      <c r="G256" s="16" t="s">
        <v>14</v>
      </c>
      <c r="H256" s="2" t="s">
        <v>331</v>
      </c>
      <c r="I256" s="2" t="s">
        <v>14</v>
      </c>
      <c r="J256" s="2" t="s">
        <v>14</v>
      </c>
      <c r="K256" s="13">
        <v>10.602</v>
      </c>
      <c r="L256" s="13">
        <v>1.04</v>
      </c>
      <c r="M256" s="12">
        <v>4.48E-2</v>
      </c>
      <c r="N256" s="2" t="s">
        <v>14</v>
      </c>
      <c r="O256" s="13">
        <v>0.13189999999999999</v>
      </c>
      <c r="P256" s="13">
        <v>10.95</v>
      </c>
      <c r="Q256" s="2" t="s">
        <v>14</v>
      </c>
      <c r="R256" s="2" t="s">
        <v>14</v>
      </c>
      <c r="S256" s="105"/>
    </row>
    <row r="257" spans="1:19" ht="42.75" x14ac:dyDescent="0.45">
      <c r="A257" s="73"/>
      <c r="B257" s="31">
        <v>37090</v>
      </c>
      <c r="C257" s="16">
        <v>7.4999999999999997E-2</v>
      </c>
      <c r="D257" s="17" t="s">
        <v>551</v>
      </c>
      <c r="E257" s="33">
        <v>7.4999999999999997E-2</v>
      </c>
      <c r="F257" s="16" t="s">
        <v>541</v>
      </c>
      <c r="G257" s="16" t="s">
        <v>14</v>
      </c>
      <c r="H257" s="2" t="s">
        <v>332</v>
      </c>
      <c r="I257" s="2" t="s">
        <v>14</v>
      </c>
      <c r="J257" s="2" t="s">
        <v>14</v>
      </c>
      <c r="K257" s="13">
        <v>13.13</v>
      </c>
      <c r="L257" s="13">
        <v>0.7</v>
      </c>
      <c r="M257" s="14">
        <v>0.04</v>
      </c>
      <c r="N257" s="2" t="s">
        <v>14</v>
      </c>
      <c r="O257" s="13">
        <v>2.36</v>
      </c>
      <c r="P257" s="13">
        <v>9.2170000000000005</v>
      </c>
      <c r="Q257" s="2" t="s">
        <v>14</v>
      </c>
      <c r="R257" s="2"/>
      <c r="S257" s="105"/>
    </row>
    <row r="258" spans="1:19" ht="63" customHeight="1" x14ac:dyDescent="0.45">
      <c r="A258" s="6" t="s">
        <v>333</v>
      </c>
      <c r="B258" s="31">
        <v>39317</v>
      </c>
      <c r="C258" s="16">
        <v>18.21</v>
      </c>
      <c r="D258" s="17" t="s">
        <v>554</v>
      </c>
      <c r="E258" s="33">
        <v>18.21</v>
      </c>
      <c r="F258" s="16" t="s">
        <v>543</v>
      </c>
      <c r="G258" s="16" t="s">
        <v>553</v>
      </c>
      <c r="H258" s="2" t="s">
        <v>334</v>
      </c>
      <c r="I258" s="13">
        <v>22.96</v>
      </c>
      <c r="J258" s="13">
        <v>1.0826772</v>
      </c>
      <c r="K258" s="13">
        <f t="shared" ref="K258:K274" si="6">I258*J258</f>
        <v>24.858268512000002</v>
      </c>
      <c r="L258" s="13">
        <v>0.68897640000000004</v>
      </c>
      <c r="M258" s="12">
        <v>1.01E-2</v>
      </c>
      <c r="N258" s="8" t="s">
        <v>14</v>
      </c>
      <c r="O258" s="13">
        <v>0.8</v>
      </c>
      <c r="P258" s="13">
        <v>7.0276186999999997</v>
      </c>
      <c r="Q258" s="2" t="s">
        <v>14</v>
      </c>
      <c r="R258" s="2" t="s">
        <v>14</v>
      </c>
      <c r="S258" s="8" t="s">
        <v>580</v>
      </c>
    </row>
    <row r="259" spans="1:19" x14ac:dyDescent="0.45">
      <c r="A259" s="73" t="s">
        <v>335</v>
      </c>
      <c r="B259" s="31">
        <v>37818</v>
      </c>
      <c r="C259" s="47" t="s">
        <v>14</v>
      </c>
      <c r="D259" s="17" t="s">
        <v>611</v>
      </c>
      <c r="E259" s="41" t="s">
        <v>14</v>
      </c>
      <c r="F259" s="16" t="s">
        <v>543</v>
      </c>
      <c r="G259" s="16" t="s">
        <v>570</v>
      </c>
      <c r="H259" s="16" t="s">
        <v>336</v>
      </c>
      <c r="I259" s="22">
        <v>8.5301799999999997</v>
      </c>
      <c r="J259" s="22">
        <v>0.29527560000000003</v>
      </c>
      <c r="K259" s="22">
        <f t="shared" si="6"/>
        <v>2.5187540176080003</v>
      </c>
      <c r="L259" s="22">
        <v>0.52055989999999996</v>
      </c>
      <c r="M259" s="22">
        <v>9</v>
      </c>
      <c r="N259" s="17" t="s">
        <v>14</v>
      </c>
      <c r="O259" s="22">
        <v>6.2137100000000001E-2</v>
      </c>
      <c r="P259" s="22">
        <v>1.3158245</v>
      </c>
      <c r="Q259" s="16" t="s">
        <v>14</v>
      </c>
      <c r="R259" s="16" t="s">
        <v>14</v>
      </c>
      <c r="S259" s="54" t="s">
        <v>628</v>
      </c>
    </row>
    <row r="260" spans="1:19" x14ac:dyDescent="0.45">
      <c r="A260" s="73"/>
      <c r="B260" s="31">
        <v>38922</v>
      </c>
      <c r="C260" s="48"/>
      <c r="D260" s="17" t="s">
        <v>611</v>
      </c>
      <c r="E260" s="42"/>
      <c r="F260" s="16" t="s">
        <v>543</v>
      </c>
      <c r="G260" s="16" t="s">
        <v>571</v>
      </c>
      <c r="H260" s="16" t="s">
        <v>337</v>
      </c>
      <c r="I260" s="22">
        <v>6.7913389999999998</v>
      </c>
      <c r="J260" s="22">
        <v>0.17716535</v>
      </c>
      <c r="K260" s="22">
        <f t="shared" si="6"/>
        <v>1.2031899509036499</v>
      </c>
      <c r="L260" s="22">
        <v>0.52985559999999998</v>
      </c>
      <c r="M260" s="22">
        <v>9</v>
      </c>
      <c r="N260" s="17" t="s">
        <v>14</v>
      </c>
      <c r="O260" s="22">
        <v>6.2137100000000001E-2</v>
      </c>
      <c r="P260" s="22">
        <v>0.63531084999999998</v>
      </c>
      <c r="Q260" s="16" t="s">
        <v>14</v>
      </c>
      <c r="R260" s="16" t="s">
        <v>14</v>
      </c>
      <c r="S260" s="54"/>
    </row>
    <row r="261" spans="1:19" x14ac:dyDescent="0.45">
      <c r="A261" s="73"/>
      <c r="B261" s="31">
        <v>37902</v>
      </c>
      <c r="C261" s="48"/>
      <c r="D261" s="17" t="s">
        <v>611</v>
      </c>
      <c r="E261" s="42"/>
      <c r="F261" s="16" t="s">
        <v>543</v>
      </c>
      <c r="G261" s="16" t="s">
        <v>572</v>
      </c>
      <c r="H261" s="16" t="s">
        <v>338</v>
      </c>
      <c r="I261" s="22">
        <v>8.0708660000000005</v>
      </c>
      <c r="J261" s="22">
        <v>0.12795276</v>
      </c>
      <c r="K261" s="22">
        <f t="shared" si="6"/>
        <v>1.0326895802901601</v>
      </c>
      <c r="L261" s="22">
        <v>0.54680700000000004</v>
      </c>
      <c r="M261" s="22">
        <v>9</v>
      </c>
      <c r="N261" s="17" t="s">
        <v>14</v>
      </c>
      <c r="O261" s="22">
        <v>6.2137100000000001E-2</v>
      </c>
      <c r="P261" s="22">
        <v>0.56821299000000003</v>
      </c>
      <c r="Q261" s="16" t="s">
        <v>14</v>
      </c>
      <c r="R261" s="16" t="s">
        <v>14</v>
      </c>
      <c r="S261" s="54"/>
    </row>
    <row r="262" spans="1:19" x14ac:dyDescent="0.45">
      <c r="A262" s="73"/>
      <c r="B262" s="31">
        <v>38280</v>
      </c>
      <c r="C262" s="48"/>
      <c r="D262" s="17" t="s">
        <v>611</v>
      </c>
      <c r="E262" s="42"/>
      <c r="F262" s="16" t="s">
        <v>543</v>
      </c>
      <c r="G262" s="16" t="s">
        <v>573</v>
      </c>
      <c r="H262" s="16" t="s">
        <v>339</v>
      </c>
      <c r="I262" s="22">
        <v>8.7926509999999993</v>
      </c>
      <c r="J262" s="22">
        <v>0.32152230999999998</v>
      </c>
      <c r="K262" s="22">
        <f t="shared" si="6"/>
        <v>2.8270334605438094</v>
      </c>
      <c r="L262" s="22">
        <v>0.39041989999999999</v>
      </c>
      <c r="M262" s="22">
        <v>9</v>
      </c>
      <c r="N262" s="17" t="s">
        <v>14</v>
      </c>
      <c r="O262" s="22">
        <v>6.2137100000000001E-2</v>
      </c>
      <c r="P262" s="22">
        <v>1.0958140999999999</v>
      </c>
      <c r="Q262" s="16" t="s">
        <v>14</v>
      </c>
      <c r="R262" s="16" t="s">
        <v>14</v>
      </c>
      <c r="S262" s="54"/>
    </row>
    <row r="263" spans="1:19" x14ac:dyDescent="0.45">
      <c r="A263" s="73" t="s">
        <v>340</v>
      </c>
      <c r="B263" s="31">
        <v>37819</v>
      </c>
      <c r="C263" s="48"/>
      <c r="D263" s="17" t="s">
        <v>611</v>
      </c>
      <c r="E263" s="42"/>
      <c r="F263" s="16" t="s">
        <v>543</v>
      </c>
      <c r="G263" s="16" t="s">
        <v>574</v>
      </c>
      <c r="H263" s="16" t="s">
        <v>341</v>
      </c>
      <c r="I263" s="22">
        <v>7.480315</v>
      </c>
      <c r="J263" s="22">
        <v>0.32808399999999999</v>
      </c>
      <c r="K263" s="22">
        <f t="shared" si="6"/>
        <v>2.4541716664599997</v>
      </c>
      <c r="L263" s="22">
        <v>0.89293526000000001</v>
      </c>
      <c r="M263" s="22">
        <v>18</v>
      </c>
      <c r="N263" s="17" t="s">
        <v>14</v>
      </c>
      <c r="O263" s="22">
        <v>6.2137100000000001E-2</v>
      </c>
      <c r="P263" s="22">
        <v>2.1986911999999998</v>
      </c>
      <c r="Q263" s="16" t="s">
        <v>14</v>
      </c>
      <c r="R263" s="16" t="s">
        <v>14</v>
      </c>
      <c r="S263" s="54"/>
    </row>
    <row r="264" spans="1:19" x14ac:dyDescent="0.45">
      <c r="A264" s="73"/>
      <c r="B264" s="31">
        <v>38923</v>
      </c>
      <c r="C264" s="48"/>
      <c r="D264" s="17" t="s">
        <v>611</v>
      </c>
      <c r="E264" s="42"/>
      <c r="F264" s="16" t="s">
        <v>543</v>
      </c>
      <c r="G264" s="16" t="s">
        <v>575</v>
      </c>
      <c r="H264" s="16" t="s">
        <v>342</v>
      </c>
      <c r="I264" s="22">
        <v>7.5787399999999998</v>
      </c>
      <c r="J264" s="22">
        <v>0.3608924</v>
      </c>
      <c r="K264" s="22">
        <f t="shared" si="6"/>
        <v>2.7351096675759998</v>
      </c>
      <c r="L264" s="22">
        <v>0.78138669999999999</v>
      </c>
      <c r="M264" s="22">
        <v>18</v>
      </c>
      <c r="N264" s="17" t="s">
        <v>14</v>
      </c>
      <c r="O264" s="22">
        <v>6.2137100000000001E-2</v>
      </c>
      <c r="P264" s="22">
        <v>2.1428940000000001</v>
      </c>
      <c r="Q264" s="16" t="s">
        <v>14</v>
      </c>
      <c r="R264" s="16" t="s">
        <v>14</v>
      </c>
      <c r="S264" s="54"/>
    </row>
    <row r="265" spans="1:19" x14ac:dyDescent="0.45">
      <c r="A265" s="73"/>
      <c r="B265" s="31">
        <v>37901</v>
      </c>
      <c r="C265" s="48"/>
      <c r="D265" s="17" t="s">
        <v>611</v>
      </c>
      <c r="E265" s="42"/>
      <c r="F265" s="16" t="s">
        <v>543</v>
      </c>
      <c r="G265" s="16" t="s">
        <v>576</v>
      </c>
      <c r="H265" s="16" t="s">
        <v>343</v>
      </c>
      <c r="I265" s="22">
        <v>7.6115490000000001</v>
      </c>
      <c r="J265" s="22">
        <v>0.35761155</v>
      </c>
      <c r="K265" s="22">
        <f t="shared" si="6"/>
        <v>2.7219778357909501</v>
      </c>
      <c r="L265" s="22">
        <v>0.87489099999999997</v>
      </c>
      <c r="M265" s="22">
        <v>18</v>
      </c>
      <c r="N265" s="17" t="s">
        <v>14</v>
      </c>
      <c r="O265" s="22">
        <v>6.2137100000000001E-2</v>
      </c>
      <c r="P265" s="22">
        <v>2.3922154999999998</v>
      </c>
      <c r="Q265" s="16" t="s">
        <v>14</v>
      </c>
      <c r="R265" s="16" t="s">
        <v>14</v>
      </c>
      <c r="S265" s="54"/>
    </row>
    <row r="266" spans="1:19" x14ac:dyDescent="0.45">
      <c r="A266" s="73"/>
      <c r="B266" s="31">
        <v>38281</v>
      </c>
      <c r="C266" s="48"/>
      <c r="D266" s="17" t="s">
        <v>611</v>
      </c>
      <c r="E266" s="42"/>
      <c r="F266" s="16" t="s">
        <v>543</v>
      </c>
      <c r="G266" s="16" t="s">
        <v>576</v>
      </c>
      <c r="H266" s="16" t="s">
        <v>344</v>
      </c>
      <c r="I266" s="22">
        <v>7.7427820000000001</v>
      </c>
      <c r="J266" s="22">
        <v>0.32480314999999998</v>
      </c>
      <c r="K266" s="22">
        <f t="shared" si="6"/>
        <v>2.5148799833632998</v>
      </c>
      <c r="L266" s="22">
        <v>0.78138669999999999</v>
      </c>
      <c r="M266" s="22">
        <v>18</v>
      </c>
      <c r="N266" s="17" t="s">
        <v>14</v>
      </c>
      <c r="O266" s="22">
        <v>6.2137100000000001E-2</v>
      </c>
      <c r="P266" s="22">
        <v>1.9666737999999999</v>
      </c>
      <c r="Q266" s="16" t="s">
        <v>14</v>
      </c>
      <c r="R266" s="16" t="s">
        <v>14</v>
      </c>
      <c r="S266" s="54"/>
    </row>
    <row r="267" spans="1:19" x14ac:dyDescent="0.45">
      <c r="A267" s="73" t="s">
        <v>345</v>
      </c>
      <c r="B267" s="31">
        <v>37817</v>
      </c>
      <c r="C267" s="48"/>
      <c r="D267" s="17" t="s">
        <v>611</v>
      </c>
      <c r="E267" s="42"/>
      <c r="F267" s="16" t="s">
        <v>543</v>
      </c>
      <c r="G267" s="16" t="s">
        <v>577</v>
      </c>
      <c r="H267" s="16" t="s">
        <v>346</v>
      </c>
      <c r="I267" s="22">
        <v>7.7755910000000004</v>
      </c>
      <c r="J267" s="22">
        <v>0.37073490999999997</v>
      </c>
      <c r="K267" s="22">
        <f t="shared" si="6"/>
        <v>2.88268302958181</v>
      </c>
      <c r="L267" s="22">
        <v>0.37674980000000002</v>
      </c>
      <c r="M267" s="22">
        <v>10</v>
      </c>
      <c r="N267" s="17" t="s">
        <v>14</v>
      </c>
      <c r="O267" s="22">
        <v>6.2137100000000001E-2</v>
      </c>
      <c r="P267" s="22">
        <v>1.0820414</v>
      </c>
      <c r="Q267" s="16" t="s">
        <v>14</v>
      </c>
      <c r="R267" s="16" t="s">
        <v>14</v>
      </c>
      <c r="S267" s="54"/>
    </row>
    <row r="268" spans="1:19" x14ac:dyDescent="0.45">
      <c r="A268" s="73"/>
      <c r="B268" s="31">
        <v>38924</v>
      </c>
      <c r="C268" s="48"/>
      <c r="D268" s="17" t="s">
        <v>611</v>
      </c>
      <c r="E268" s="42"/>
      <c r="F268" s="16" t="s">
        <v>543</v>
      </c>
      <c r="G268" s="16" t="s">
        <v>578</v>
      </c>
      <c r="H268" s="16" t="s">
        <v>347</v>
      </c>
      <c r="I268" s="22">
        <v>7.3818900000000003</v>
      </c>
      <c r="J268" s="22">
        <v>0.30183726999999999</v>
      </c>
      <c r="K268" s="22">
        <f t="shared" si="6"/>
        <v>2.2281295250403002</v>
      </c>
      <c r="L268" s="22">
        <v>0.22200349999999999</v>
      </c>
      <c r="M268" s="22">
        <v>10</v>
      </c>
      <c r="N268" s="17" t="s">
        <v>14</v>
      </c>
      <c r="O268" s="22">
        <v>6.2137100000000001E-2</v>
      </c>
      <c r="P268" s="22">
        <v>0.49334589000000001</v>
      </c>
      <c r="Q268" s="16" t="s">
        <v>14</v>
      </c>
      <c r="R268" s="16" t="s">
        <v>14</v>
      </c>
      <c r="S268" s="54"/>
    </row>
    <row r="269" spans="1:19" x14ac:dyDescent="0.45">
      <c r="A269" s="73"/>
      <c r="B269" s="31">
        <v>38279</v>
      </c>
      <c r="C269" s="49"/>
      <c r="D269" s="17" t="s">
        <v>611</v>
      </c>
      <c r="E269" s="43"/>
      <c r="F269" s="16" t="s">
        <v>543</v>
      </c>
      <c r="G269" s="16" t="s">
        <v>579</v>
      </c>
      <c r="H269" s="16" t="s">
        <v>348</v>
      </c>
      <c r="I269" s="22">
        <v>9.1863499999999991</v>
      </c>
      <c r="J269" s="22">
        <v>0.66929134000000001</v>
      </c>
      <c r="K269" s="22">
        <f t="shared" si="6"/>
        <v>6.1483445012089994</v>
      </c>
      <c r="L269" s="22">
        <v>0.28051179999999998</v>
      </c>
      <c r="M269" s="22">
        <v>10</v>
      </c>
      <c r="N269" s="17" t="s">
        <v>14</v>
      </c>
      <c r="O269" s="22">
        <v>6.2137100000000001E-2</v>
      </c>
      <c r="P269" s="22">
        <v>1.7268870000000001</v>
      </c>
      <c r="Q269" s="16" t="s">
        <v>14</v>
      </c>
      <c r="R269" s="16" t="s">
        <v>14</v>
      </c>
      <c r="S269" s="54"/>
    </row>
    <row r="270" spans="1:19" ht="71.25" x14ac:dyDescent="0.45">
      <c r="A270" s="6" t="s">
        <v>349</v>
      </c>
      <c r="B270" s="35" t="s">
        <v>350</v>
      </c>
      <c r="C270" s="16">
        <v>401.2</v>
      </c>
      <c r="D270" s="17" t="s">
        <v>587</v>
      </c>
      <c r="E270" s="33">
        <v>401.2</v>
      </c>
      <c r="F270" s="16" t="s">
        <v>543</v>
      </c>
      <c r="G270" s="16" t="s">
        <v>584</v>
      </c>
      <c r="H270" s="16" t="s">
        <v>351</v>
      </c>
      <c r="I270" s="22">
        <v>4.5931800000000003</v>
      </c>
      <c r="J270" s="22">
        <v>0.36089199999999999</v>
      </c>
      <c r="K270" s="22">
        <f t="shared" si="6"/>
        <v>1.65764191656</v>
      </c>
      <c r="L270" s="22">
        <v>0.3</v>
      </c>
      <c r="M270" s="16" t="s">
        <v>14</v>
      </c>
      <c r="N270" s="17" t="s">
        <v>14</v>
      </c>
      <c r="O270" s="22">
        <v>5.1573800000000003E-2</v>
      </c>
      <c r="P270" s="22">
        <v>0.52971999999999997</v>
      </c>
      <c r="Q270" s="16" t="s">
        <v>14</v>
      </c>
      <c r="R270" s="16" t="s">
        <v>14</v>
      </c>
      <c r="S270" s="17" t="s">
        <v>581</v>
      </c>
    </row>
    <row r="271" spans="1:19" ht="71.25" x14ac:dyDescent="0.45">
      <c r="A271" s="6" t="s">
        <v>352</v>
      </c>
      <c r="B271" s="35" t="s">
        <v>350</v>
      </c>
      <c r="C271" s="16">
        <v>3591</v>
      </c>
      <c r="D271" s="17" t="s">
        <v>587</v>
      </c>
      <c r="E271" s="33">
        <v>3591</v>
      </c>
      <c r="F271" s="16" t="s">
        <v>543</v>
      </c>
      <c r="G271" s="16" t="s">
        <v>586</v>
      </c>
      <c r="H271" s="16" t="s">
        <v>353</v>
      </c>
      <c r="I271" s="22">
        <v>7.1522309999999996</v>
      </c>
      <c r="J271" s="22">
        <v>0.52493440000000002</v>
      </c>
      <c r="K271" s="22">
        <f t="shared" si="6"/>
        <v>3.7544520886464001</v>
      </c>
      <c r="L271" s="16" t="s">
        <v>14</v>
      </c>
      <c r="M271" s="16" t="s">
        <v>14</v>
      </c>
      <c r="N271" s="17" t="s">
        <v>14</v>
      </c>
      <c r="O271" s="22">
        <v>0.31068600000000002</v>
      </c>
      <c r="P271" s="22">
        <v>1.6951000000000001</v>
      </c>
      <c r="Q271" s="16" t="s">
        <v>14</v>
      </c>
      <c r="R271" s="16" t="s">
        <v>14</v>
      </c>
      <c r="S271" s="17" t="s">
        <v>582</v>
      </c>
    </row>
    <row r="272" spans="1:19" ht="71.25" x14ac:dyDescent="0.45">
      <c r="A272" s="6" t="s">
        <v>354</v>
      </c>
      <c r="B272" s="35" t="s">
        <v>350</v>
      </c>
      <c r="C272" s="16">
        <v>3180</v>
      </c>
      <c r="D272" s="17" t="s">
        <v>588</v>
      </c>
      <c r="E272" s="33">
        <v>3180</v>
      </c>
      <c r="F272" s="16" t="s">
        <v>543</v>
      </c>
      <c r="G272" s="16" t="s">
        <v>585</v>
      </c>
      <c r="H272" s="16" t="s">
        <v>355</v>
      </c>
      <c r="I272" s="22">
        <v>4.9212600000000002</v>
      </c>
      <c r="J272" s="22">
        <v>0.49212600000000001</v>
      </c>
      <c r="K272" s="22">
        <f t="shared" si="6"/>
        <v>2.4218799987600002</v>
      </c>
      <c r="L272" s="22">
        <v>0.39370100000000002</v>
      </c>
      <c r="M272" s="16" t="s">
        <v>14</v>
      </c>
      <c r="N272" s="17" t="s">
        <v>14</v>
      </c>
      <c r="O272" s="22">
        <v>4.6600000000000003E-2</v>
      </c>
      <c r="P272" s="22">
        <v>0.81223699999999999</v>
      </c>
      <c r="Q272" s="16" t="s">
        <v>14</v>
      </c>
      <c r="R272" s="16" t="s">
        <v>14</v>
      </c>
      <c r="S272" s="17" t="s">
        <v>581</v>
      </c>
    </row>
    <row r="273" spans="1:19" ht="71.25" x14ac:dyDescent="0.45">
      <c r="A273" s="6" t="s">
        <v>356</v>
      </c>
      <c r="B273" s="35" t="s">
        <v>350</v>
      </c>
      <c r="C273" s="16">
        <v>188.4</v>
      </c>
      <c r="D273" s="17" t="s">
        <v>588</v>
      </c>
      <c r="E273" s="33">
        <v>188.4</v>
      </c>
      <c r="F273" s="16" t="s">
        <v>543</v>
      </c>
      <c r="G273" s="16" t="s">
        <v>591</v>
      </c>
      <c r="H273" s="16" t="s">
        <v>357</v>
      </c>
      <c r="I273" s="22">
        <v>3.28084</v>
      </c>
      <c r="J273" s="22">
        <v>9.8425200000000004E-2</v>
      </c>
      <c r="K273" s="22">
        <f t="shared" si="6"/>
        <v>0.32291733316800003</v>
      </c>
      <c r="L273" s="22">
        <v>0.16404199999999999</v>
      </c>
      <c r="M273" s="16" t="s">
        <v>14</v>
      </c>
      <c r="N273" s="17" t="s">
        <v>14</v>
      </c>
      <c r="O273" s="22">
        <v>4.9709700000000002E-2</v>
      </c>
      <c r="P273" s="22">
        <v>4.8734239999999998E-2</v>
      </c>
      <c r="Q273" s="16" t="s">
        <v>14</v>
      </c>
      <c r="R273" s="16" t="s">
        <v>14</v>
      </c>
      <c r="S273" s="17" t="s">
        <v>583</v>
      </c>
    </row>
    <row r="274" spans="1:19" ht="71.25" x14ac:dyDescent="0.45">
      <c r="A274" s="6" t="s">
        <v>358</v>
      </c>
      <c r="B274" s="35" t="s">
        <v>350</v>
      </c>
      <c r="C274" s="16">
        <v>3333</v>
      </c>
      <c r="D274" s="17" t="s">
        <v>587</v>
      </c>
      <c r="E274" s="33">
        <v>3333</v>
      </c>
      <c r="F274" s="16" t="s">
        <v>543</v>
      </c>
      <c r="G274" s="16" t="s">
        <v>589</v>
      </c>
      <c r="H274" s="16" t="s">
        <v>359</v>
      </c>
      <c r="I274" s="22">
        <v>12.69685</v>
      </c>
      <c r="J274" s="22">
        <v>0.49212600000000001</v>
      </c>
      <c r="K274" s="22">
        <f t="shared" si="6"/>
        <v>6.2484500030999994</v>
      </c>
      <c r="L274" s="16" t="s">
        <v>14</v>
      </c>
      <c r="M274" s="16" t="s">
        <v>14</v>
      </c>
      <c r="N274" s="17" t="s">
        <v>14</v>
      </c>
      <c r="O274" s="36">
        <v>0.15534300000000001</v>
      </c>
      <c r="P274" s="22">
        <v>3.6727300000000001</v>
      </c>
      <c r="Q274" s="16" t="s">
        <v>14</v>
      </c>
      <c r="R274" s="16" t="s">
        <v>14</v>
      </c>
      <c r="S274" s="17" t="s">
        <v>582</v>
      </c>
    </row>
    <row r="275" spans="1:19" ht="71.25" x14ac:dyDescent="0.45">
      <c r="A275" s="6" t="s">
        <v>360</v>
      </c>
      <c r="B275" s="35" t="s">
        <v>350</v>
      </c>
      <c r="C275" s="16">
        <v>2583</v>
      </c>
      <c r="D275" s="17" t="s">
        <v>587</v>
      </c>
      <c r="E275" s="33">
        <v>2583</v>
      </c>
      <c r="F275" s="16" t="s">
        <v>543</v>
      </c>
      <c r="G275" s="16" t="s">
        <v>590</v>
      </c>
      <c r="H275" s="16" t="s">
        <v>361</v>
      </c>
      <c r="I275" s="22">
        <v>9.3832020000000007</v>
      </c>
      <c r="J275" s="22">
        <v>0.49212600000000001</v>
      </c>
      <c r="K275" s="22">
        <f>I275*J275</f>
        <v>4.6177176674520002</v>
      </c>
      <c r="L275" s="16" t="s">
        <v>14</v>
      </c>
      <c r="M275" s="16" t="s">
        <v>14</v>
      </c>
      <c r="N275" s="17" t="s">
        <v>14</v>
      </c>
      <c r="O275" s="36">
        <v>0.13670199999999999</v>
      </c>
      <c r="P275" s="22">
        <v>1.55385</v>
      </c>
      <c r="Q275" s="16" t="s">
        <v>14</v>
      </c>
      <c r="R275" s="16" t="s">
        <v>14</v>
      </c>
      <c r="S275" s="17" t="s">
        <v>582</v>
      </c>
    </row>
    <row r="276" spans="1:19" ht="28.5" x14ac:dyDescent="0.45">
      <c r="A276" s="77" t="s">
        <v>362</v>
      </c>
      <c r="B276" s="80">
        <v>38923</v>
      </c>
      <c r="C276" s="16">
        <v>0.5</v>
      </c>
      <c r="D276" s="17" t="s">
        <v>608</v>
      </c>
      <c r="E276" s="37">
        <v>0.5</v>
      </c>
      <c r="F276" s="16" t="s">
        <v>541</v>
      </c>
      <c r="G276" s="16" t="s">
        <v>592</v>
      </c>
      <c r="H276" s="16" t="s">
        <v>363</v>
      </c>
      <c r="I276" s="16" t="s">
        <v>14</v>
      </c>
      <c r="J276" s="16" t="s">
        <v>14</v>
      </c>
      <c r="K276" s="16" t="s">
        <v>14</v>
      </c>
      <c r="L276" s="16" t="s">
        <v>14</v>
      </c>
      <c r="M276" s="16" t="s">
        <v>14</v>
      </c>
      <c r="N276" s="17" t="s">
        <v>14</v>
      </c>
      <c r="O276" s="22">
        <v>1.49E-2</v>
      </c>
      <c r="P276" s="22">
        <v>0.746</v>
      </c>
      <c r="Q276" s="16" t="s">
        <v>14</v>
      </c>
      <c r="R276" s="16" t="s">
        <v>14</v>
      </c>
      <c r="S276" s="54" t="s">
        <v>593</v>
      </c>
    </row>
    <row r="277" spans="1:19" ht="28.5" x14ac:dyDescent="0.45">
      <c r="A277" s="78"/>
      <c r="B277" s="81"/>
      <c r="C277" s="16">
        <v>0.5</v>
      </c>
      <c r="D277" s="17" t="s">
        <v>608</v>
      </c>
      <c r="E277" s="37">
        <v>0.5</v>
      </c>
      <c r="F277" s="16" t="s">
        <v>541</v>
      </c>
      <c r="G277" s="16" t="s">
        <v>592</v>
      </c>
      <c r="H277" s="16" t="s">
        <v>364</v>
      </c>
      <c r="I277" s="16" t="s">
        <v>14</v>
      </c>
      <c r="J277" s="16" t="s">
        <v>14</v>
      </c>
      <c r="K277" s="16" t="s">
        <v>14</v>
      </c>
      <c r="L277" s="16" t="s">
        <v>14</v>
      </c>
      <c r="M277" s="16" t="s">
        <v>14</v>
      </c>
      <c r="N277" s="17" t="s">
        <v>14</v>
      </c>
      <c r="O277" s="22">
        <v>1.49E-2</v>
      </c>
      <c r="P277" s="22">
        <v>0.79</v>
      </c>
      <c r="Q277" s="16" t="s">
        <v>14</v>
      </c>
      <c r="R277" s="16" t="s">
        <v>14</v>
      </c>
      <c r="S277" s="54"/>
    </row>
    <row r="278" spans="1:19" ht="28.5" x14ac:dyDescent="0.45">
      <c r="A278" s="78"/>
      <c r="B278" s="81"/>
      <c r="C278" s="16">
        <v>0.5</v>
      </c>
      <c r="D278" s="17" t="s">
        <v>608</v>
      </c>
      <c r="E278" s="37">
        <v>0.5</v>
      </c>
      <c r="F278" s="16" t="s">
        <v>541</v>
      </c>
      <c r="G278" s="16" t="s">
        <v>592</v>
      </c>
      <c r="H278" s="16" t="s">
        <v>365</v>
      </c>
      <c r="I278" s="16" t="s">
        <v>14</v>
      </c>
      <c r="J278" s="16" t="s">
        <v>14</v>
      </c>
      <c r="K278" s="16" t="s">
        <v>14</v>
      </c>
      <c r="L278" s="16" t="s">
        <v>14</v>
      </c>
      <c r="M278" s="16" t="s">
        <v>14</v>
      </c>
      <c r="N278" s="17" t="s">
        <v>14</v>
      </c>
      <c r="O278" s="22">
        <v>1.49E-2</v>
      </c>
      <c r="P278" s="22">
        <v>0.79900000000000004</v>
      </c>
      <c r="Q278" s="16" t="s">
        <v>14</v>
      </c>
      <c r="R278" s="16" t="s">
        <v>14</v>
      </c>
      <c r="S278" s="54"/>
    </row>
    <row r="279" spans="1:19" ht="28.5" x14ac:dyDescent="0.45">
      <c r="A279" s="78"/>
      <c r="B279" s="81"/>
      <c r="C279" s="16">
        <v>0.7</v>
      </c>
      <c r="D279" s="17" t="s">
        <v>608</v>
      </c>
      <c r="E279" s="37">
        <v>0.7</v>
      </c>
      <c r="F279" s="16" t="s">
        <v>541</v>
      </c>
      <c r="G279" s="16" t="s">
        <v>592</v>
      </c>
      <c r="H279" s="16" t="s">
        <v>366</v>
      </c>
      <c r="I279" s="16" t="s">
        <v>14</v>
      </c>
      <c r="J279" s="16" t="s">
        <v>14</v>
      </c>
      <c r="K279" s="16" t="s">
        <v>14</v>
      </c>
      <c r="L279" s="16" t="s">
        <v>14</v>
      </c>
      <c r="M279" s="16" t="s">
        <v>14</v>
      </c>
      <c r="N279" s="17" t="s">
        <v>14</v>
      </c>
      <c r="O279" s="22">
        <v>7.7700000000000005E-2</v>
      </c>
      <c r="P279" s="22">
        <v>0.81399999999999995</v>
      </c>
      <c r="Q279" s="16" t="s">
        <v>14</v>
      </c>
      <c r="R279" s="16" t="s">
        <v>14</v>
      </c>
      <c r="S279" s="54"/>
    </row>
    <row r="280" spans="1:19" ht="28.5" x14ac:dyDescent="0.45">
      <c r="A280" s="78"/>
      <c r="B280" s="81"/>
      <c r="C280" s="16">
        <v>0.7</v>
      </c>
      <c r="D280" s="17" t="s">
        <v>608</v>
      </c>
      <c r="E280" s="37">
        <v>0.7</v>
      </c>
      <c r="F280" s="16" t="s">
        <v>541</v>
      </c>
      <c r="G280" s="16" t="s">
        <v>592</v>
      </c>
      <c r="H280" s="16" t="s">
        <v>367</v>
      </c>
      <c r="I280" s="16" t="s">
        <v>14</v>
      </c>
      <c r="J280" s="16" t="s">
        <v>14</v>
      </c>
      <c r="K280" s="16" t="s">
        <v>14</v>
      </c>
      <c r="L280" s="16" t="s">
        <v>14</v>
      </c>
      <c r="M280" s="16" t="s">
        <v>14</v>
      </c>
      <c r="N280" s="17" t="s">
        <v>14</v>
      </c>
      <c r="O280" s="22">
        <v>7.7700000000000005E-2</v>
      </c>
      <c r="P280" s="22">
        <v>0.81399999999999995</v>
      </c>
      <c r="Q280" s="16" t="s">
        <v>14</v>
      </c>
      <c r="R280" s="16" t="s">
        <v>14</v>
      </c>
      <c r="S280" s="54"/>
    </row>
    <row r="281" spans="1:19" ht="28.5" x14ac:dyDescent="0.45">
      <c r="A281" s="78"/>
      <c r="B281" s="81"/>
      <c r="C281" s="16">
        <v>1.4</v>
      </c>
      <c r="D281" s="17" t="s">
        <v>608</v>
      </c>
      <c r="E281" s="37">
        <v>1.4</v>
      </c>
      <c r="F281" s="16" t="s">
        <v>541</v>
      </c>
      <c r="G281" s="16" t="s">
        <v>592</v>
      </c>
      <c r="H281" s="16" t="s">
        <v>368</v>
      </c>
      <c r="I281" s="16" t="s">
        <v>14</v>
      </c>
      <c r="J281" s="16" t="s">
        <v>14</v>
      </c>
      <c r="K281" s="16" t="s">
        <v>14</v>
      </c>
      <c r="L281" s="16" t="s">
        <v>14</v>
      </c>
      <c r="M281" s="16" t="s">
        <v>14</v>
      </c>
      <c r="N281" s="17" t="s">
        <v>14</v>
      </c>
      <c r="O281" s="22">
        <v>0.13170000000000001</v>
      </c>
      <c r="P281" s="22">
        <v>0.85199999999999998</v>
      </c>
      <c r="Q281" s="16" t="s">
        <v>14</v>
      </c>
      <c r="R281" s="16" t="s">
        <v>14</v>
      </c>
      <c r="S281" s="54"/>
    </row>
    <row r="282" spans="1:19" ht="28.5" x14ac:dyDescent="0.45">
      <c r="A282" s="78"/>
      <c r="B282" s="81"/>
      <c r="C282" s="16">
        <v>0.7</v>
      </c>
      <c r="D282" s="17" t="s">
        <v>608</v>
      </c>
      <c r="E282" s="37">
        <v>0.7</v>
      </c>
      <c r="F282" s="16" t="s">
        <v>541</v>
      </c>
      <c r="G282" s="16" t="s">
        <v>592</v>
      </c>
      <c r="H282" s="16" t="s">
        <v>369</v>
      </c>
      <c r="I282" s="16" t="s">
        <v>14</v>
      </c>
      <c r="J282" s="16" t="s">
        <v>14</v>
      </c>
      <c r="K282" s="16" t="s">
        <v>14</v>
      </c>
      <c r="L282" s="16" t="s">
        <v>14</v>
      </c>
      <c r="M282" s="16" t="s">
        <v>14</v>
      </c>
      <c r="N282" s="17" t="s">
        <v>14</v>
      </c>
      <c r="O282" s="22">
        <v>1.9900000000000001E-2</v>
      </c>
      <c r="P282" s="22">
        <v>0.78400000000000003</v>
      </c>
      <c r="Q282" s="16" t="s">
        <v>14</v>
      </c>
      <c r="R282" s="16" t="s">
        <v>14</v>
      </c>
      <c r="S282" s="54"/>
    </row>
    <row r="283" spans="1:19" ht="28.5" x14ac:dyDescent="0.45">
      <c r="A283" s="78"/>
      <c r="B283" s="81"/>
      <c r="C283" s="16">
        <v>1.4</v>
      </c>
      <c r="D283" s="17" t="s">
        <v>608</v>
      </c>
      <c r="E283" s="37">
        <v>1.4</v>
      </c>
      <c r="F283" s="16" t="s">
        <v>541</v>
      </c>
      <c r="G283" s="16" t="s">
        <v>592</v>
      </c>
      <c r="H283" s="16" t="s">
        <v>370</v>
      </c>
      <c r="I283" s="16" t="s">
        <v>14</v>
      </c>
      <c r="J283" s="16" t="s">
        <v>14</v>
      </c>
      <c r="K283" s="16" t="s">
        <v>14</v>
      </c>
      <c r="L283" s="16" t="s">
        <v>14</v>
      </c>
      <c r="M283" s="16" t="s">
        <v>14</v>
      </c>
      <c r="N283" s="17" t="s">
        <v>14</v>
      </c>
      <c r="O283" s="22">
        <v>7.3899999999999993E-2</v>
      </c>
      <c r="P283" s="22">
        <v>0.82</v>
      </c>
      <c r="Q283" s="16" t="s">
        <v>14</v>
      </c>
      <c r="R283" s="16" t="s">
        <v>14</v>
      </c>
      <c r="S283" s="54"/>
    </row>
    <row r="284" spans="1:19" ht="28.5" x14ac:dyDescent="0.45">
      <c r="A284" s="78"/>
      <c r="B284" s="81"/>
      <c r="C284" s="16">
        <v>1.4</v>
      </c>
      <c r="D284" s="17" t="s">
        <v>608</v>
      </c>
      <c r="E284" s="37">
        <v>1.4</v>
      </c>
      <c r="F284" s="16" t="s">
        <v>541</v>
      </c>
      <c r="G284" s="16" t="s">
        <v>592</v>
      </c>
      <c r="H284" s="16" t="s">
        <v>371</v>
      </c>
      <c r="I284" s="16" t="s">
        <v>14</v>
      </c>
      <c r="J284" s="16" t="s">
        <v>14</v>
      </c>
      <c r="K284" s="16" t="s">
        <v>14</v>
      </c>
      <c r="L284" s="16" t="s">
        <v>14</v>
      </c>
      <c r="M284" s="16" t="s">
        <v>14</v>
      </c>
      <c r="N284" s="17" t="s">
        <v>14</v>
      </c>
      <c r="O284" s="22">
        <v>1.18E-2</v>
      </c>
      <c r="P284" s="22">
        <v>0.78</v>
      </c>
      <c r="Q284" s="16" t="s">
        <v>14</v>
      </c>
      <c r="R284" s="16" t="s">
        <v>14</v>
      </c>
      <c r="S284" s="54"/>
    </row>
    <row r="285" spans="1:19" ht="28.5" x14ac:dyDescent="0.45">
      <c r="A285" s="78"/>
      <c r="B285" s="81"/>
      <c r="C285" s="16">
        <v>0.7</v>
      </c>
      <c r="D285" s="17" t="s">
        <v>608</v>
      </c>
      <c r="E285" s="37">
        <v>0.7</v>
      </c>
      <c r="F285" s="16" t="s">
        <v>541</v>
      </c>
      <c r="G285" s="16" t="s">
        <v>592</v>
      </c>
      <c r="H285" s="16" t="s">
        <v>372</v>
      </c>
      <c r="I285" s="16" t="s">
        <v>14</v>
      </c>
      <c r="J285" s="16" t="s">
        <v>14</v>
      </c>
      <c r="K285" s="16" t="s">
        <v>14</v>
      </c>
      <c r="L285" s="16" t="s">
        <v>14</v>
      </c>
      <c r="M285" s="16" t="s">
        <v>14</v>
      </c>
      <c r="N285" s="17" t="s">
        <v>14</v>
      </c>
      <c r="O285" s="22">
        <v>7.6399999999999996E-2</v>
      </c>
      <c r="P285" s="22">
        <v>0.79500000000000004</v>
      </c>
      <c r="Q285" s="16" t="s">
        <v>14</v>
      </c>
      <c r="R285" s="16" t="s">
        <v>14</v>
      </c>
      <c r="S285" s="54"/>
    </row>
    <row r="286" spans="1:19" ht="28.5" x14ac:dyDescent="0.45">
      <c r="A286" s="78"/>
      <c r="B286" s="81"/>
      <c r="C286" s="16">
        <v>1</v>
      </c>
      <c r="D286" s="17" t="s">
        <v>608</v>
      </c>
      <c r="E286" s="37">
        <v>1</v>
      </c>
      <c r="F286" s="16" t="s">
        <v>541</v>
      </c>
      <c r="G286" s="16" t="s">
        <v>592</v>
      </c>
      <c r="H286" s="16" t="s">
        <v>373</v>
      </c>
      <c r="I286" s="16" t="s">
        <v>14</v>
      </c>
      <c r="J286" s="16" t="s">
        <v>14</v>
      </c>
      <c r="K286" s="16" t="s">
        <v>14</v>
      </c>
      <c r="L286" s="16" t="s">
        <v>14</v>
      </c>
      <c r="M286" s="16" t="s">
        <v>14</v>
      </c>
      <c r="N286" s="17" t="s">
        <v>14</v>
      </c>
      <c r="O286" s="22">
        <v>0.14230000000000001</v>
      </c>
      <c r="P286" s="22">
        <v>0.83</v>
      </c>
      <c r="Q286" s="16" t="s">
        <v>14</v>
      </c>
      <c r="R286" s="16" t="s">
        <v>14</v>
      </c>
      <c r="S286" s="54"/>
    </row>
    <row r="287" spans="1:19" ht="28.5" x14ac:dyDescent="0.45">
      <c r="A287" s="78"/>
      <c r="B287" s="81"/>
      <c r="C287" s="16">
        <v>0.7</v>
      </c>
      <c r="D287" s="17" t="s">
        <v>608</v>
      </c>
      <c r="E287" s="37">
        <v>0.7</v>
      </c>
      <c r="F287" s="16" t="s">
        <v>541</v>
      </c>
      <c r="G287" s="16" t="s">
        <v>592</v>
      </c>
      <c r="H287" s="16" t="s">
        <v>374</v>
      </c>
      <c r="I287" s="16" t="s">
        <v>14</v>
      </c>
      <c r="J287" s="16" t="s">
        <v>14</v>
      </c>
      <c r="K287" s="16" t="s">
        <v>14</v>
      </c>
      <c r="L287" s="16" t="s">
        <v>14</v>
      </c>
      <c r="M287" s="16" t="s">
        <v>14</v>
      </c>
      <c r="N287" s="17" t="s">
        <v>14</v>
      </c>
      <c r="O287" s="22">
        <v>1.43E-2</v>
      </c>
      <c r="P287" s="22">
        <v>0.76</v>
      </c>
      <c r="Q287" s="16" t="s">
        <v>14</v>
      </c>
      <c r="R287" s="16" t="s">
        <v>14</v>
      </c>
      <c r="S287" s="54"/>
    </row>
    <row r="288" spans="1:19" ht="28.5" x14ac:dyDescent="0.45">
      <c r="A288" s="78"/>
      <c r="B288" s="81"/>
      <c r="C288" s="16">
        <v>1</v>
      </c>
      <c r="D288" s="17" t="s">
        <v>608</v>
      </c>
      <c r="E288" s="37">
        <v>1</v>
      </c>
      <c r="F288" s="16" t="s">
        <v>541</v>
      </c>
      <c r="G288" s="16" t="s">
        <v>592</v>
      </c>
      <c r="H288" s="16" t="s">
        <v>375</v>
      </c>
      <c r="I288" s="16" t="s">
        <v>14</v>
      </c>
      <c r="J288" s="16" t="s">
        <v>14</v>
      </c>
      <c r="K288" s="16" t="s">
        <v>14</v>
      </c>
      <c r="L288" s="16" t="s">
        <v>14</v>
      </c>
      <c r="M288" s="16" t="s">
        <v>14</v>
      </c>
      <c r="N288" s="17" t="s">
        <v>14</v>
      </c>
      <c r="O288" s="22">
        <v>8.0199999999999994E-2</v>
      </c>
      <c r="P288" s="22">
        <v>0.83</v>
      </c>
      <c r="Q288" s="16" t="s">
        <v>14</v>
      </c>
      <c r="R288" s="16" t="s">
        <v>14</v>
      </c>
      <c r="S288" s="54"/>
    </row>
    <row r="289" spans="1:19" ht="28.5" x14ac:dyDescent="0.45">
      <c r="A289" s="78"/>
      <c r="B289" s="81"/>
      <c r="C289" s="16">
        <v>1</v>
      </c>
      <c r="D289" s="17" t="s">
        <v>608</v>
      </c>
      <c r="E289" s="37">
        <v>1</v>
      </c>
      <c r="F289" s="16" t="s">
        <v>541</v>
      </c>
      <c r="G289" s="16" t="s">
        <v>592</v>
      </c>
      <c r="H289" s="16" t="s">
        <v>376</v>
      </c>
      <c r="I289" s="16" t="s">
        <v>14</v>
      </c>
      <c r="J289" s="16" t="s">
        <v>14</v>
      </c>
      <c r="K289" s="16" t="s">
        <v>14</v>
      </c>
      <c r="L289" s="16" t="s">
        <v>14</v>
      </c>
      <c r="M289" s="16" t="s">
        <v>14</v>
      </c>
      <c r="N289" s="17" t="s">
        <v>14</v>
      </c>
      <c r="O289" s="22">
        <v>1.7999999999999999E-2</v>
      </c>
      <c r="P289" s="22">
        <v>0.75700000000000001</v>
      </c>
      <c r="Q289" s="16" t="s">
        <v>14</v>
      </c>
      <c r="R289" s="16" t="s">
        <v>14</v>
      </c>
      <c r="S289" s="54"/>
    </row>
    <row r="290" spans="1:19" ht="28.5" x14ac:dyDescent="0.45">
      <c r="A290" s="78"/>
      <c r="B290" s="81"/>
      <c r="C290" s="16">
        <v>0.5</v>
      </c>
      <c r="D290" s="17" t="s">
        <v>608</v>
      </c>
      <c r="E290" s="37">
        <v>0.5</v>
      </c>
      <c r="F290" s="16" t="s">
        <v>541</v>
      </c>
      <c r="G290" s="16" t="s">
        <v>592</v>
      </c>
      <c r="H290" s="16" t="s">
        <v>377</v>
      </c>
      <c r="I290" s="16" t="s">
        <v>14</v>
      </c>
      <c r="J290" s="16" t="s">
        <v>14</v>
      </c>
      <c r="K290" s="16" t="s">
        <v>14</v>
      </c>
      <c r="L290" s="16" t="s">
        <v>14</v>
      </c>
      <c r="M290" s="16" t="s">
        <v>14</v>
      </c>
      <c r="N290" s="17" t="s">
        <v>14</v>
      </c>
      <c r="O290" s="22">
        <v>8.4500000000000006E-2</v>
      </c>
      <c r="P290" s="22">
        <v>0.754</v>
      </c>
      <c r="Q290" s="16" t="s">
        <v>14</v>
      </c>
      <c r="R290" s="16" t="s">
        <v>14</v>
      </c>
      <c r="S290" s="54"/>
    </row>
    <row r="291" spans="1:19" ht="28.5" x14ac:dyDescent="0.45">
      <c r="A291" s="78"/>
      <c r="B291" s="81"/>
      <c r="C291" s="16">
        <v>1</v>
      </c>
      <c r="D291" s="17" t="s">
        <v>608</v>
      </c>
      <c r="E291" s="37">
        <v>1</v>
      </c>
      <c r="F291" s="16" t="s">
        <v>541</v>
      </c>
      <c r="G291" s="16" t="s">
        <v>592</v>
      </c>
      <c r="H291" s="16" t="s">
        <v>378</v>
      </c>
      <c r="I291" s="16" t="s">
        <v>14</v>
      </c>
      <c r="J291" s="16" t="s">
        <v>14</v>
      </c>
      <c r="K291" s="16" t="s">
        <v>14</v>
      </c>
      <c r="L291" s="16" t="s">
        <v>14</v>
      </c>
      <c r="M291" s="16" t="s">
        <v>14</v>
      </c>
      <c r="N291" s="17" t="s">
        <v>14</v>
      </c>
      <c r="O291" s="22">
        <v>0.1404</v>
      </c>
      <c r="P291" s="22">
        <v>0.80200000000000005</v>
      </c>
      <c r="Q291" s="16" t="s">
        <v>14</v>
      </c>
      <c r="R291" s="16" t="s">
        <v>14</v>
      </c>
      <c r="S291" s="54"/>
    </row>
    <row r="292" spans="1:19" ht="28.5" x14ac:dyDescent="0.45">
      <c r="A292" s="78"/>
      <c r="B292" s="81"/>
      <c r="C292" s="16">
        <v>0.5</v>
      </c>
      <c r="D292" s="17" t="s">
        <v>608</v>
      </c>
      <c r="E292" s="37">
        <v>0.5</v>
      </c>
      <c r="F292" s="16" t="s">
        <v>541</v>
      </c>
      <c r="G292" s="16" t="s">
        <v>592</v>
      </c>
      <c r="H292" s="16" t="s">
        <v>379</v>
      </c>
      <c r="I292" s="16" t="s">
        <v>14</v>
      </c>
      <c r="J292" s="16" t="s">
        <v>14</v>
      </c>
      <c r="K292" s="16" t="s">
        <v>14</v>
      </c>
      <c r="L292" s="16" t="s">
        <v>14</v>
      </c>
      <c r="M292" s="16" t="s">
        <v>14</v>
      </c>
      <c r="N292" s="17" t="s">
        <v>14</v>
      </c>
      <c r="O292" s="22">
        <v>2.24E-2</v>
      </c>
      <c r="P292" s="22">
        <v>0.72899999999999998</v>
      </c>
      <c r="Q292" s="16" t="s">
        <v>14</v>
      </c>
      <c r="R292" s="16" t="s">
        <v>14</v>
      </c>
      <c r="S292" s="54"/>
    </row>
    <row r="293" spans="1:19" ht="28.5" x14ac:dyDescent="0.45">
      <c r="A293" s="78"/>
      <c r="B293" s="81"/>
      <c r="C293" s="16">
        <v>1</v>
      </c>
      <c r="D293" s="17" t="s">
        <v>608</v>
      </c>
      <c r="E293" s="37">
        <v>1</v>
      </c>
      <c r="F293" s="16" t="s">
        <v>541</v>
      </c>
      <c r="G293" s="16" t="s">
        <v>592</v>
      </c>
      <c r="H293" s="16" t="s">
        <v>380</v>
      </c>
      <c r="I293" s="16" t="s">
        <v>14</v>
      </c>
      <c r="J293" s="16" t="s">
        <v>14</v>
      </c>
      <c r="K293" s="16" t="s">
        <v>14</v>
      </c>
      <c r="L293" s="16" t="s">
        <v>14</v>
      </c>
      <c r="M293" s="16" t="s">
        <v>14</v>
      </c>
      <c r="N293" s="17" t="s">
        <v>14</v>
      </c>
      <c r="O293" s="22">
        <v>7.8299999999999995E-2</v>
      </c>
      <c r="P293" s="22">
        <v>0.74299999999999999</v>
      </c>
      <c r="Q293" s="16" t="s">
        <v>14</v>
      </c>
      <c r="R293" s="16" t="s">
        <v>14</v>
      </c>
      <c r="S293" s="54"/>
    </row>
    <row r="294" spans="1:19" ht="28.5" x14ac:dyDescent="0.45">
      <c r="A294" s="78"/>
      <c r="B294" s="81"/>
      <c r="C294" s="16">
        <v>1</v>
      </c>
      <c r="D294" s="17" t="s">
        <v>608</v>
      </c>
      <c r="E294" s="37">
        <v>1</v>
      </c>
      <c r="F294" s="16" t="s">
        <v>541</v>
      </c>
      <c r="G294" s="16" t="s">
        <v>592</v>
      </c>
      <c r="H294" s="16" t="s">
        <v>381</v>
      </c>
      <c r="I294" s="16" t="s">
        <v>14</v>
      </c>
      <c r="J294" s="16" t="s">
        <v>14</v>
      </c>
      <c r="K294" s="16" t="s">
        <v>14</v>
      </c>
      <c r="L294" s="16" t="s">
        <v>14</v>
      </c>
      <c r="M294" s="16" t="s">
        <v>14</v>
      </c>
      <c r="N294" s="17" t="s">
        <v>14</v>
      </c>
      <c r="O294" s="22">
        <v>1.6199999999999999E-2</v>
      </c>
      <c r="P294" s="22">
        <v>0.70099999999999996</v>
      </c>
      <c r="Q294" s="16" t="s">
        <v>14</v>
      </c>
      <c r="R294" s="16" t="s">
        <v>14</v>
      </c>
      <c r="S294" s="54"/>
    </row>
    <row r="295" spans="1:19" ht="28.5" x14ac:dyDescent="0.45">
      <c r="A295" s="78"/>
      <c r="B295" s="81"/>
      <c r="C295" s="16">
        <v>0.5</v>
      </c>
      <c r="D295" s="17" t="s">
        <v>608</v>
      </c>
      <c r="E295" s="37">
        <v>0.5</v>
      </c>
      <c r="F295" s="16" t="s">
        <v>541</v>
      </c>
      <c r="G295" s="16" t="s">
        <v>592</v>
      </c>
      <c r="H295" s="16" t="s">
        <v>382</v>
      </c>
      <c r="I295" s="16" t="s">
        <v>14</v>
      </c>
      <c r="J295" s="16" t="s">
        <v>14</v>
      </c>
      <c r="K295" s="16" t="s">
        <v>14</v>
      </c>
      <c r="L295" s="16" t="s">
        <v>14</v>
      </c>
      <c r="M295" s="16" t="s">
        <v>14</v>
      </c>
      <c r="N295" s="17" t="s">
        <v>14</v>
      </c>
      <c r="O295" s="22">
        <v>7.6399999999999996E-2</v>
      </c>
      <c r="P295" s="22">
        <v>0.72499999999999998</v>
      </c>
      <c r="Q295" s="16" t="s">
        <v>14</v>
      </c>
      <c r="R295" s="16" t="s">
        <v>14</v>
      </c>
      <c r="S295" s="54"/>
    </row>
    <row r="296" spans="1:19" ht="28.5" x14ac:dyDescent="0.45">
      <c r="A296" s="78"/>
      <c r="B296" s="81"/>
      <c r="C296" s="16">
        <v>1</v>
      </c>
      <c r="D296" s="17" t="s">
        <v>608</v>
      </c>
      <c r="E296" s="37">
        <v>1</v>
      </c>
      <c r="F296" s="16" t="s">
        <v>541</v>
      </c>
      <c r="G296" s="16" t="s">
        <v>592</v>
      </c>
      <c r="H296" s="16" t="s">
        <v>383</v>
      </c>
      <c r="I296" s="16" t="s">
        <v>14</v>
      </c>
      <c r="J296" s="16" t="s">
        <v>14</v>
      </c>
      <c r="K296" s="16" t="s">
        <v>14</v>
      </c>
      <c r="L296" s="16" t="s">
        <v>14</v>
      </c>
      <c r="M296" s="16" t="s">
        <v>14</v>
      </c>
      <c r="N296" s="17" t="s">
        <v>14</v>
      </c>
      <c r="O296" s="22">
        <v>0.14230000000000001</v>
      </c>
      <c r="P296" s="22">
        <v>0.747</v>
      </c>
      <c r="Q296" s="16" t="s">
        <v>14</v>
      </c>
      <c r="R296" s="16" t="s">
        <v>14</v>
      </c>
      <c r="S296" s="54"/>
    </row>
    <row r="297" spans="1:19" ht="28.5" x14ac:dyDescent="0.45">
      <c r="A297" s="78"/>
      <c r="B297" s="81"/>
      <c r="C297" s="16">
        <v>0.5</v>
      </c>
      <c r="D297" s="17" t="s">
        <v>608</v>
      </c>
      <c r="E297" s="37">
        <v>0.5</v>
      </c>
      <c r="F297" s="16" t="s">
        <v>541</v>
      </c>
      <c r="G297" s="16" t="s">
        <v>592</v>
      </c>
      <c r="H297" s="16" t="s">
        <v>384</v>
      </c>
      <c r="I297" s="16" t="s">
        <v>14</v>
      </c>
      <c r="J297" s="16" t="s">
        <v>14</v>
      </c>
      <c r="K297" s="16" t="s">
        <v>14</v>
      </c>
      <c r="L297" s="16" t="s">
        <v>14</v>
      </c>
      <c r="M297" s="16" t="s">
        <v>14</v>
      </c>
      <c r="N297" s="17" t="s">
        <v>14</v>
      </c>
      <c r="O297" s="22">
        <v>1.43E-2</v>
      </c>
      <c r="P297" s="22">
        <v>0.64</v>
      </c>
      <c r="Q297" s="16" t="s">
        <v>14</v>
      </c>
      <c r="R297" s="16" t="s">
        <v>14</v>
      </c>
      <c r="S297" s="54"/>
    </row>
    <row r="298" spans="1:19" ht="28.5" x14ac:dyDescent="0.45">
      <c r="A298" s="78"/>
      <c r="B298" s="81"/>
      <c r="C298" s="16">
        <v>1</v>
      </c>
      <c r="D298" s="17" t="s">
        <v>608</v>
      </c>
      <c r="E298" s="37">
        <v>1</v>
      </c>
      <c r="F298" s="16" t="s">
        <v>541</v>
      </c>
      <c r="G298" s="16" t="s">
        <v>592</v>
      </c>
      <c r="H298" s="16" t="s">
        <v>385</v>
      </c>
      <c r="I298" s="16" t="s">
        <v>14</v>
      </c>
      <c r="J298" s="16" t="s">
        <v>14</v>
      </c>
      <c r="K298" s="16" t="s">
        <v>14</v>
      </c>
      <c r="L298" s="16" t="s">
        <v>14</v>
      </c>
      <c r="M298" s="16" t="s">
        <v>14</v>
      </c>
      <c r="N298" s="17" t="s">
        <v>14</v>
      </c>
      <c r="O298" s="22">
        <v>8.0199999999999994E-2</v>
      </c>
      <c r="P298" s="22">
        <v>0.68100000000000005</v>
      </c>
      <c r="Q298" s="16" t="s">
        <v>14</v>
      </c>
      <c r="R298" s="16" t="s">
        <v>14</v>
      </c>
      <c r="S298" s="54"/>
    </row>
    <row r="299" spans="1:19" ht="28.5" x14ac:dyDescent="0.45">
      <c r="A299" s="79"/>
      <c r="B299" s="82"/>
      <c r="C299" s="16">
        <v>1</v>
      </c>
      <c r="D299" s="17" t="s">
        <v>608</v>
      </c>
      <c r="E299" s="37">
        <v>1</v>
      </c>
      <c r="F299" s="16" t="s">
        <v>541</v>
      </c>
      <c r="G299" s="16" t="s">
        <v>592</v>
      </c>
      <c r="H299" s="16" t="s">
        <v>386</v>
      </c>
      <c r="I299" s="16" t="s">
        <v>14</v>
      </c>
      <c r="J299" s="16" t="s">
        <v>14</v>
      </c>
      <c r="K299" s="16" t="s">
        <v>14</v>
      </c>
      <c r="L299" s="16" t="s">
        <v>14</v>
      </c>
      <c r="M299" s="16" t="s">
        <v>14</v>
      </c>
      <c r="N299" s="17" t="s">
        <v>14</v>
      </c>
      <c r="O299" s="22">
        <v>1.7999999999999999E-2</v>
      </c>
      <c r="P299" s="22">
        <v>0.65</v>
      </c>
      <c r="Q299" s="16" t="s">
        <v>14</v>
      </c>
      <c r="R299" s="16" t="s">
        <v>14</v>
      </c>
      <c r="S299" s="54"/>
    </row>
    <row r="300" spans="1:19" ht="28.5" x14ac:dyDescent="0.45">
      <c r="A300" s="83" t="s">
        <v>362</v>
      </c>
      <c r="B300" s="80">
        <v>38924</v>
      </c>
      <c r="C300" s="16">
        <v>0.5</v>
      </c>
      <c r="D300" s="17" t="s">
        <v>608</v>
      </c>
      <c r="E300" s="37">
        <v>0.5</v>
      </c>
      <c r="F300" s="16" t="s">
        <v>541</v>
      </c>
      <c r="G300" s="16" t="s">
        <v>592</v>
      </c>
      <c r="H300" s="16" t="s">
        <v>387</v>
      </c>
      <c r="I300" s="16" t="s">
        <v>14</v>
      </c>
      <c r="J300" s="16" t="s">
        <v>14</v>
      </c>
      <c r="K300" s="16" t="s">
        <v>14</v>
      </c>
      <c r="L300" s="16" t="s">
        <v>14</v>
      </c>
      <c r="M300" s="16" t="s">
        <v>14</v>
      </c>
      <c r="N300" s="17" t="s">
        <v>14</v>
      </c>
      <c r="O300" s="22">
        <v>1.7999999999999999E-2</v>
      </c>
      <c r="P300" s="22">
        <v>0.66600000000000004</v>
      </c>
      <c r="Q300" s="16" t="s">
        <v>14</v>
      </c>
      <c r="R300" s="16" t="s">
        <v>14</v>
      </c>
      <c r="S300" s="54"/>
    </row>
    <row r="301" spans="1:19" ht="28.5" x14ac:dyDescent="0.45">
      <c r="A301" s="78"/>
      <c r="B301" s="81"/>
      <c r="C301" s="16">
        <v>0.5</v>
      </c>
      <c r="D301" s="17" t="s">
        <v>608</v>
      </c>
      <c r="E301" s="37">
        <v>0.5</v>
      </c>
      <c r="F301" s="16" t="s">
        <v>541</v>
      </c>
      <c r="G301" s="16" t="s">
        <v>592</v>
      </c>
      <c r="H301" s="16" t="s">
        <v>388</v>
      </c>
      <c r="I301" s="16" t="s">
        <v>14</v>
      </c>
      <c r="J301" s="16" t="s">
        <v>14</v>
      </c>
      <c r="K301" s="16" t="s">
        <v>14</v>
      </c>
      <c r="L301" s="16" t="s">
        <v>14</v>
      </c>
      <c r="M301" s="16" t="s">
        <v>14</v>
      </c>
      <c r="N301" s="17" t="s">
        <v>14</v>
      </c>
      <c r="O301" s="22">
        <v>1.7999999999999999E-2</v>
      </c>
      <c r="P301" s="22">
        <v>0.68100000000000005</v>
      </c>
      <c r="Q301" s="16" t="s">
        <v>14</v>
      </c>
      <c r="R301" s="16" t="s">
        <v>14</v>
      </c>
      <c r="S301" s="54"/>
    </row>
    <row r="302" spans="1:19" ht="28.5" x14ac:dyDescent="0.45">
      <c r="A302" s="78"/>
      <c r="B302" s="81"/>
      <c r="C302" s="16">
        <v>0.5</v>
      </c>
      <c r="D302" s="17" t="s">
        <v>608</v>
      </c>
      <c r="E302" s="37">
        <v>0.5</v>
      </c>
      <c r="F302" s="16" t="s">
        <v>541</v>
      </c>
      <c r="G302" s="16" t="s">
        <v>592</v>
      </c>
      <c r="H302" s="16" t="s">
        <v>389</v>
      </c>
      <c r="I302" s="16" t="s">
        <v>14</v>
      </c>
      <c r="J302" s="16" t="s">
        <v>14</v>
      </c>
      <c r="K302" s="16" t="s">
        <v>14</v>
      </c>
      <c r="L302" s="16" t="s">
        <v>14</v>
      </c>
      <c r="M302" s="16" t="s">
        <v>14</v>
      </c>
      <c r="N302" s="17" t="s">
        <v>14</v>
      </c>
      <c r="O302" s="22">
        <v>7.6399999999999996E-2</v>
      </c>
      <c r="P302" s="22">
        <v>0.68200000000000005</v>
      </c>
      <c r="Q302" s="16" t="s">
        <v>14</v>
      </c>
      <c r="R302" s="16" t="s">
        <v>14</v>
      </c>
      <c r="S302" s="54"/>
    </row>
    <row r="303" spans="1:19" ht="28.5" x14ac:dyDescent="0.45">
      <c r="A303" s="78"/>
      <c r="B303" s="81"/>
      <c r="C303" s="16">
        <v>1</v>
      </c>
      <c r="D303" s="17" t="s">
        <v>608</v>
      </c>
      <c r="E303" s="37">
        <v>1</v>
      </c>
      <c r="F303" s="16" t="s">
        <v>541</v>
      </c>
      <c r="G303" s="16" t="s">
        <v>592</v>
      </c>
      <c r="H303" s="16" t="s">
        <v>390</v>
      </c>
      <c r="I303" s="16" t="s">
        <v>14</v>
      </c>
      <c r="J303" s="16" t="s">
        <v>14</v>
      </c>
      <c r="K303" s="16" t="s">
        <v>14</v>
      </c>
      <c r="L303" s="16" t="s">
        <v>14</v>
      </c>
      <c r="M303" s="16" t="s">
        <v>14</v>
      </c>
      <c r="N303" s="17" t="s">
        <v>14</v>
      </c>
      <c r="O303" s="22">
        <v>0.13730000000000001</v>
      </c>
      <c r="P303" s="22">
        <v>0.76500000000000001</v>
      </c>
      <c r="Q303" s="16" t="s">
        <v>14</v>
      </c>
      <c r="R303" s="16" t="s">
        <v>14</v>
      </c>
      <c r="S303" s="54"/>
    </row>
    <row r="304" spans="1:19" ht="28.5" x14ac:dyDescent="0.45">
      <c r="A304" s="78"/>
      <c r="B304" s="81"/>
      <c r="C304" s="16">
        <v>0.5</v>
      </c>
      <c r="D304" s="17" t="s">
        <v>608</v>
      </c>
      <c r="E304" s="37">
        <v>0.5</v>
      </c>
      <c r="F304" s="16" t="s">
        <v>541</v>
      </c>
      <c r="G304" s="16" t="s">
        <v>592</v>
      </c>
      <c r="H304" s="16" t="s">
        <v>391</v>
      </c>
      <c r="I304" s="16" t="s">
        <v>14</v>
      </c>
      <c r="J304" s="16" t="s">
        <v>14</v>
      </c>
      <c r="K304" s="16" t="s">
        <v>14</v>
      </c>
      <c r="L304" s="16" t="s">
        <v>14</v>
      </c>
      <c r="M304" s="16" t="s">
        <v>14</v>
      </c>
      <c r="N304" s="17" t="s">
        <v>14</v>
      </c>
      <c r="O304" s="22">
        <v>1.43E-2</v>
      </c>
      <c r="P304" s="22">
        <v>0.63</v>
      </c>
      <c r="Q304" s="16" t="s">
        <v>14</v>
      </c>
      <c r="R304" s="16" t="s">
        <v>14</v>
      </c>
      <c r="S304" s="54"/>
    </row>
    <row r="305" spans="1:19" ht="28.5" x14ac:dyDescent="0.45">
      <c r="A305" s="78"/>
      <c r="B305" s="81"/>
      <c r="C305" s="16">
        <v>1</v>
      </c>
      <c r="D305" s="17" t="s">
        <v>608</v>
      </c>
      <c r="E305" s="37">
        <v>1</v>
      </c>
      <c r="F305" s="16" t="s">
        <v>541</v>
      </c>
      <c r="G305" s="16" t="s">
        <v>592</v>
      </c>
      <c r="H305" s="16" t="s">
        <v>392</v>
      </c>
      <c r="I305" s="16" t="s">
        <v>14</v>
      </c>
      <c r="J305" s="16" t="s">
        <v>14</v>
      </c>
      <c r="K305" s="16" t="s">
        <v>14</v>
      </c>
      <c r="L305" s="16" t="s">
        <v>14</v>
      </c>
      <c r="M305" s="16" t="s">
        <v>14</v>
      </c>
      <c r="N305" s="17" t="s">
        <v>14</v>
      </c>
      <c r="O305" s="22">
        <v>7.5200000000000003E-2</v>
      </c>
      <c r="P305" s="22">
        <v>0.71399999999999997</v>
      </c>
      <c r="Q305" s="16" t="s">
        <v>14</v>
      </c>
      <c r="R305" s="16" t="s">
        <v>14</v>
      </c>
      <c r="S305" s="54"/>
    </row>
    <row r="306" spans="1:19" ht="28.5" x14ac:dyDescent="0.45">
      <c r="A306" s="78"/>
      <c r="B306" s="81"/>
      <c r="C306" s="16">
        <v>1</v>
      </c>
      <c r="D306" s="17" t="s">
        <v>608</v>
      </c>
      <c r="E306" s="37">
        <v>1</v>
      </c>
      <c r="F306" s="16" t="s">
        <v>541</v>
      </c>
      <c r="G306" s="16" t="s">
        <v>592</v>
      </c>
      <c r="H306" s="16" t="s">
        <v>393</v>
      </c>
      <c r="I306" s="16" t="s">
        <v>14</v>
      </c>
      <c r="J306" s="16" t="s">
        <v>14</v>
      </c>
      <c r="K306" s="16" t="s">
        <v>14</v>
      </c>
      <c r="L306" s="16" t="s">
        <v>14</v>
      </c>
      <c r="M306" s="16" t="s">
        <v>14</v>
      </c>
      <c r="N306" s="17" t="s">
        <v>14</v>
      </c>
      <c r="O306" s="22">
        <v>1.2999999999999999E-2</v>
      </c>
      <c r="P306" s="22">
        <v>0.51500000000000001</v>
      </c>
      <c r="Q306" s="16" t="s">
        <v>14</v>
      </c>
      <c r="R306" s="16" t="s">
        <v>14</v>
      </c>
      <c r="S306" s="54"/>
    </row>
    <row r="307" spans="1:19" ht="28.5" x14ac:dyDescent="0.45">
      <c r="A307" s="78"/>
      <c r="B307" s="81"/>
      <c r="C307" s="16">
        <v>0.5</v>
      </c>
      <c r="D307" s="17" t="s">
        <v>608</v>
      </c>
      <c r="E307" s="37">
        <v>0.5</v>
      </c>
      <c r="F307" s="16" t="s">
        <v>541</v>
      </c>
      <c r="G307" s="16" t="s">
        <v>592</v>
      </c>
      <c r="H307" s="16" t="s">
        <v>394</v>
      </c>
      <c r="I307" s="16" t="s">
        <v>14</v>
      </c>
      <c r="J307" s="16" t="s">
        <v>14</v>
      </c>
      <c r="K307" s="16" t="s">
        <v>14</v>
      </c>
      <c r="L307" s="16" t="s">
        <v>14</v>
      </c>
      <c r="M307" s="16" t="s">
        <v>14</v>
      </c>
      <c r="N307" s="17" t="s">
        <v>14</v>
      </c>
      <c r="O307" s="22">
        <v>7.5200000000000003E-2</v>
      </c>
      <c r="P307" s="22">
        <v>0.51900000000000002</v>
      </c>
      <c r="Q307" s="16" t="s">
        <v>14</v>
      </c>
      <c r="R307" s="16" t="s">
        <v>14</v>
      </c>
      <c r="S307" s="54"/>
    </row>
    <row r="308" spans="1:19" ht="28.5" x14ac:dyDescent="0.45">
      <c r="A308" s="78"/>
      <c r="B308" s="81"/>
      <c r="C308" s="16">
        <v>1</v>
      </c>
      <c r="D308" s="17" t="s">
        <v>608</v>
      </c>
      <c r="E308" s="37">
        <v>1</v>
      </c>
      <c r="F308" s="16" t="s">
        <v>541</v>
      </c>
      <c r="G308" s="16" t="s">
        <v>592</v>
      </c>
      <c r="H308" s="16" t="s">
        <v>395</v>
      </c>
      <c r="I308" s="16" t="s">
        <v>14</v>
      </c>
      <c r="J308" s="16" t="s">
        <v>14</v>
      </c>
      <c r="K308" s="16" t="s">
        <v>14</v>
      </c>
      <c r="L308" s="16" t="s">
        <v>14</v>
      </c>
      <c r="M308" s="16" t="s">
        <v>14</v>
      </c>
      <c r="N308" s="17" t="s">
        <v>14</v>
      </c>
      <c r="O308" s="22">
        <v>0.13730000000000001</v>
      </c>
      <c r="P308" s="22">
        <v>0.628</v>
      </c>
      <c r="Q308" s="16" t="s">
        <v>14</v>
      </c>
      <c r="R308" s="16" t="s">
        <v>14</v>
      </c>
      <c r="S308" s="54"/>
    </row>
    <row r="309" spans="1:19" ht="28.5" x14ac:dyDescent="0.45">
      <c r="A309" s="78"/>
      <c r="B309" s="81"/>
      <c r="C309" s="16">
        <v>0.5</v>
      </c>
      <c r="D309" s="17" t="s">
        <v>608</v>
      </c>
      <c r="E309" s="37">
        <v>0.5</v>
      </c>
      <c r="F309" s="16" t="s">
        <v>541</v>
      </c>
      <c r="G309" s="16" t="s">
        <v>592</v>
      </c>
      <c r="H309" s="16" t="s">
        <v>396</v>
      </c>
      <c r="I309" s="16" t="s">
        <v>14</v>
      </c>
      <c r="J309" s="16" t="s">
        <v>14</v>
      </c>
      <c r="K309" s="16" t="s">
        <v>14</v>
      </c>
      <c r="L309" s="16" t="s">
        <v>14</v>
      </c>
      <c r="M309" s="16" t="s">
        <v>14</v>
      </c>
      <c r="N309" s="17" t="s">
        <v>14</v>
      </c>
      <c r="O309" s="22">
        <v>1.2999999999999999E-2</v>
      </c>
      <c r="P309" s="22">
        <v>0.39200000000000002</v>
      </c>
      <c r="Q309" s="16" t="s">
        <v>14</v>
      </c>
      <c r="R309" s="16" t="s">
        <v>14</v>
      </c>
      <c r="S309" s="54"/>
    </row>
    <row r="310" spans="1:19" ht="28.5" x14ac:dyDescent="0.45">
      <c r="A310" s="78"/>
      <c r="B310" s="81"/>
      <c r="C310" s="16">
        <v>1</v>
      </c>
      <c r="D310" s="17" t="s">
        <v>608</v>
      </c>
      <c r="E310" s="37">
        <v>1</v>
      </c>
      <c r="F310" s="16" t="s">
        <v>541</v>
      </c>
      <c r="G310" s="16" t="s">
        <v>592</v>
      </c>
      <c r="H310" s="16" t="s">
        <v>397</v>
      </c>
      <c r="I310" s="16" t="s">
        <v>14</v>
      </c>
      <c r="J310" s="16" t="s">
        <v>14</v>
      </c>
      <c r="K310" s="16" t="s">
        <v>14</v>
      </c>
      <c r="L310" s="16" t="s">
        <v>14</v>
      </c>
      <c r="M310" s="16" t="s">
        <v>14</v>
      </c>
      <c r="N310" s="17" t="s">
        <v>14</v>
      </c>
      <c r="O310" s="22">
        <v>7.5200000000000003E-2</v>
      </c>
      <c r="P310" s="22">
        <v>0.46899999999999997</v>
      </c>
      <c r="Q310" s="16" t="s">
        <v>14</v>
      </c>
      <c r="R310" s="16" t="s">
        <v>14</v>
      </c>
      <c r="S310" s="54"/>
    </row>
    <row r="311" spans="1:19" ht="28.5" x14ac:dyDescent="0.45">
      <c r="A311" s="78"/>
      <c r="B311" s="81"/>
      <c r="C311" s="16">
        <v>1</v>
      </c>
      <c r="D311" s="17" t="s">
        <v>608</v>
      </c>
      <c r="E311" s="37">
        <v>1</v>
      </c>
      <c r="F311" s="16" t="s">
        <v>541</v>
      </c>
      <c r="G311" s="16" t="s">
        <v>592</v>
      </c>
      <c r="H311" s="16" t="s">
        <v>398</v>
      </c>
      <c r="I311" s="16" t="s">
        <v>14</v>
      </c>
      <c r="J311" s="16" t="s">
        <v>14</v>
      </c>
      <c r="K311" s="16" t="s">
        <v>14</v>
      </c>
      <c r="L311" s="16" t="s">
        <v>14</v>
      </c>
      <c r="M311" s="16" t="s">
        <v>14</v>
      </c>
      <c r="N311" s="17" t="s">
        <v>14</v>
      </c>
      <c r="O311" s="22">
        <v>1.2999999999999999E-2</v>
      </c>
      <c r="P311" s="22">
        <v>0.17199999999999999</v>
      </c>
      <c r="Q311" s="16" t="s">
        <v>14</v>
      </c>
      <c r="R311" s="16" t="s">
        <v>14</v>
      </c>
      <c r="S311" s="54"/>
    </row>
    <row r="312" spans="1:19" ht="28.5" x14ac:dyDescent="0.45">
      <c r="A312" s="78"/>
      <c r="B312" s="81"/>
      <c r="C312" s="16">
        <v>0.4</v>
      </c>
      <c r="D312" s="17" t="s">
        <v>608</v>
      </c>
      <c r="E312" s="37">
        <v>0.4</v>
      </c>
      <c r="F312" s="16" t="s">
        <v>541</v>
      </c>
      <c r="G312" s="16" t="s">
        <v>592</v>
      </c>
      <c r="H312" s="16" t="s">
        <v>399</v>
      </c>
      <c r="I312" s="16" t="s">
        <v>14</v>
      </c>
      <c r="J312" s="16" t="s">
        <v>14</v>
      </c>
      <c r="K312" s="16" t="s">
        <v>14</v>
      </c>
      <c r="L312" s="16" t="s">
        <v>14</v>
      </c>
      <c r="M312" s="16" t="s">
        <v>14</v>
      </c>
      <c r="N312" s="17" t="s">
        <v>14</v>
      </c>
      <c r="O312" s="22">
        <v>7.8299999999999995E-2</v>
      </c>
      <c r="P312" s="22">
        <v>0.23</v>
      </c>
      <c r="Q312" s="16" t="s">
        <v>14</v>
      </c>
      <c r="R312" s="16" t="s">
        <v>14</v>
      </c>
      <c r="S312" s="54"/>
    </row>
    <row r="313" spans="1:19" ht="28.5" x14ac:dyDescent="0.45">
      <c r="A313" s="78"/>
      <c r="B313" s="81"/>
      <c r="C313" s="16">
        <v>0.8</v>
      </c>
      <c r="D313" s="17" t="s">
        <v>608</v>
      </c>
      <c r="E313" s="37">
        <v>0.8</v>
      </c>
      <c r="F313" s="16" t="s">
        <v>541</v>
      </c>
      <c r="G313" s="16" t="s">
        <v>592</v>
      </c>
      <c r="H313" s="16" t="s">
        <v>400</v>
      </c>
      <c r="I313" s="16" t="s">
        <v>14</v>
      </c>
      <c r="J313" s="16" t="s">
        <v>14</v>
      </c>
      <c r="K313" s="16" t="s">
        <v>14</v>
      </c>
      <c r="L313" s="16" t="s">
        <v>14</v>
      </c>
      <c r="M313" s="16" t="s">
        <v>14</v>
      </c>
      <c r="N313" s="17" t="s">
        <v>14</v>
      </c>
      <c r="O313" s="22">
        <v>0.1404</v>
      </c>
      <c r="P313" s="22">
        <v>0.26</v>
      </c>
      <c r="Q313" s="16" t="s">
        <v>14</v>
      </c>
      <c r="R313" s="16" t="s">
        <v>14</v>
      </c>
      <c r="S313" s="54"/>
    </row>
    <row r="314" spans="1:19" ht="28.5" x14ac:dyDescent="0.45">
      <c r="A314" s="78"/>
      <c r="B314" s="81"/>
      <c r="C314" s="16">
        <v>0.4</v>
      </c>
      <c r="D314" s="17" t="s">
        <v>608</v>
      </c>
      <c r="E314" s="37">
        <v>0.4</v>
      </c>
      <c r="F314" s="16" t="s">
        <v>541</v>
      </c>
      <c r="G314" s="16" t="s">
        <v>592</v>
      </c>
      <c r="H314" s="16" t="s">
        <v>401</v>
      </c>
      <c r="I314" s="16" t="s">
        <v>14</v>
      </c>
      <c r="J314" s="16" t="s">
        <v>14</v>
      </c>
      <c r="K314" s="16" t="s">
        <v>14</v>
      </c>
      <c r="L314" s="16" t="s">
        <v>14</v>
      </c>
      <c r="M314" s="16" t="s">
        <v>14</v>
      </c>
      <c r="N314" s="17" t="s">
        <v>14</v>
      </c>
      <c r="O314" s="22">
        <v>1.6199999999999999E-2</v>
      </c>
      <c r="P314" s="22">
        <v>0.215</v>
      </c>
      <c r="Q314" s="16" t="s">
        <v>14</v>
      </c>
      <c r="R314" s="16" t="s">
        <v>14</v>
      </c>
      <c r="S314" s="54"/>
    </row>
    <row r="315" spans="1:19" ht="28.5" x14ac:dyDescent="0.45">
      <c r="A315" s="78"/>
      <c r="B315" s="81"/>
      <c r="C315" s="16">
        <v>0.8</v>
      </c>
      <c r="D315" s="17" t="s">
        <v>608</v>
      </c>
      <c r="E315" s="37">
        <v>0.8</v>
      </c>
      <c r="F315" s="16" t="s">
        <v>541</v>
      </c>
      <c r="G315" s="16" t="s">
        <v>592</v>
      </c>
      <c r="H315" s="16" t="s">
        <v>402</v>
      </c>
      <c r="I315" s="16" t="s">
        <v>14</v>
      </c>
      <c r="J315" s="16" t="s">
        <v>14</v>
      </c>
      <c r="K315" s="16" t="s">
        <v>14</v>
      </c>
      <c r="L315" s="16" t="s">
        <v>14</v>
      </c>
      <c r="M315" s="16" t="s">
        <v>14</v>
      </c>
      <c r="N315" s="17" t="s">
        <v>14</v>
      </c>
      <c r="O315" s="22">
        <v>7.8299999999999995E-2</v>
      </c>
      <c r="P315" s="22">
        <v>0.23799999999999999</v>
      </c>
      <c r="Q315" s="16" t="s">
        <v>14</v>
      </c>
      <c r="R315" s="16" t="s">
        <v>14</v>
      </c>
      <c r="S315" s="54"/>
    </row>
    <row r="316" spans="1:19" ht="28.5" x14ac:dyDescent="0.45">
      <c r="A316" s="78"/>
      <c r="B316" s="81"/>
      <c r="C316" s="16">
        <v>0.8</v>
      </c>
      <c r="D316" s="17" t="s">
        <v>608</v>
      </c>
      <c r="E316" s="37">
        <v>0.8</v>
      </c>
      <c r="F316" s="16" t="s">
        <v>541</v>
      </c>
      <c r="G316" s="16" t="s">
        <v>592</v>
      </c>
      <c r="H316" s="16" t="s">
        <v>403</v>
      </c>
      <c r="I316" s="16" t="s">
        <v>14</v>
      </c>
      <c r="J316" s="16" t="s">
        <v>14</v>
      </c>
      <c r="K316" s="16" t="s">
        <v>14</v>
      </c>
      <c r="L316" s="16" t="s">
        <v>14</v>
      </c>
      <c r="M316" s="16" t="s">
        <v>14</v>
      </c>
      <c r="N316" s="17" t="s">
        <v>14</v>
      </c>
      <c r="O316" s="22">
        <v>1.6199999999999999E-2</v>
      </c>
      <c r="P316" s="22">
        <v>0.21199999999999999</v>
      </c>
      <c r="Q316" s="16" t="s">
        <v>14</v>
      </c>
      <c r="R316" s="16" t="s">
        <v>14</v>
      </c>
      <c r="S316" s="54"/>
    </row>
    <row r="317" spans="1:19" ht="28.5" x14ac:dyDescent="0.45">
      <c r="A317" s="78"/>
      <c r="B317" s="81"/>
      <c r="C317" s="16">
        <v>0.4</v>
      </c>
      <c r="D317" s="17" t="s">
        <v>608</v>
      </c>
      <c r="E317" s="37">
        <v>0.4</v>
      </c>
      <c r="F317" s="16" t="s">
        <v>541</v>
      </c>
      <c r="G317" s="16" t="s">
        <v>592</v>
      </c>
      <c r="H317" s="16" t="s">
        <v>404</v>
      </c>
      <c r="I317" s="16" t="s">
        <v>14</v>
      </c>
      <c r="J317" s="16" t="s">
        <v>14</v>
      </c>
      <c r="K317" s="16" t="s">
        <v>14</v>
      </c>
      <c r="L317" s="16" t="s">
        <v>14</v>
      </c>
      <c r="M317" s="16" t="s">
        <v>14</v>
      </c>
      <c r="N317" s="17" t="s">
        <v>14</v>
      </c>
      <c r="O317" s="22">
        <v>7.5200000000000003E-2</v>
      </c>
      <c r="P317" s="22">
        <v>0.22500000000000001</v>
      </c>
      <c r="Q317" s="16" t="s">
        <v>14</v>
      </c>
      <c r="R317" s="16" t="s">
        <v>14</v>
      </c>
      <c r="S317" s="54"/>
    </row>
    <row r="318" spans="1:19" ht="28.5" x14ac:dyDescent="0.45">
      <c r="A318" s="78"/>
      <c r="B318" s="81"/>
      <c r="C318" s="16">
        <v>0.7</v>
      </c>
      <c r="D318" s="17" t="s">
        <v>608</v>
      </c>
      <c r="E318" s="37">
        <v>0.7</v>
      </c>
      <c r="F318" s="16" t="s">
        <v>541</v>
      </c>
      <c r="G318" s="16" t="s">
        <v>592</v>
      </c>
      <c r="H318" s="16" t="s">
        <v>405</v>
      </c>
      <c r="I318" s="16" t="s">
        <v>14</v>
      </c>
      <c r="J318" s="16" t="s">
        <v>14</v>
      </c>
      <c r="K318" s="16" t="s">
        <v>14</v>
      </c>
      <c r="L318" s="16" t="s">
        <v>14</v>
      </c>
      <c r="M318" s="16" t="s">
        <v>14</v>
      </c>
      <c r="N318" s="17" t="s">
        <v>14</v>
      </c>
      <c r="O318" s="22">
        <v>0.14349999999999999</v>
      </c>
      <c r="P318" s="22">
        <v>0.253</v>
      </c>
      <c r="Q318" s="16" t="s">
        <v>14</v>
      </c>
      <c r="R318" s="16" t="s">
        <v>14</v>
      </c>
      <c r="S318" s="54"/>
    </row>
    <row r="319" spans="1:19" ht="28.5" x14ac:dyDescent="0.45">
      <c r="A319" s="78"/>
      <c r="B319" s="81"/>
      <c r="C319" s="16">
        <v>0.4</v>
      </c>
      <c r="D319" s="17" t="s">
        <v>608</v>
      </c>
      <c r="E319" s="37">
        <v>0.4</v>
      </c>
      <c r="F319" s="16" t="s">
        <v>541</v>
      </c>
      <c r="G319" s="16" t="s">
        <v>592</v>
      </c>
      <c r="H319" s="16" t="s">
        <v>406</v>
      </c>
      <c r="I319" s="16" t="s">
        <v>14</v>
      </c>
      <c r="J319" s="16" t="s">
        <v>14</v>
      </c>
      <c r="K319" s="16" t="s">
        <v>14</v>
      </c>
      <c r="L319" s="16" t="s">
        <v>14</v>
      </c>
      <c r="M319" s="16" t="s">
        <v>14</v>
      </c>
      <c r="N319" s="17" t="s">
        <v>14</v>
      </c>
      <c r="O319" s="22">
        <v>1.2999999999999999E-2</v>
      </c>
      <c r="P319" s="22">
        <v>0.219</v>
      </c>
      <c r="Q319" s="16" t="s">
        <v>14</v>
      </c>
      <c r="R319" s="16" t="s">
        <v>14</v>
      </c>
      <c r="S319" s="54"/>
    </row>
    <row r="320" spans="1:19" ht="28.5" x14ac:dyDescent="0.45">
      <c r="A320" s="78"/>
      <c r="B320" s="81"/>
      <c r="C320" s="16">
        <v>0.7</v>
      </c>
      <c r="D320" s="17" t="s">
        <v>608</v>
      </c>
      <c r="E320" s="37">
        <v>0.7</v>
      </c>
      <c r="F320" s="16" t="s">
        <v>541</v>
      </c>
      <c r="G320" s="16" t="s">
        <v>592</v>
      </c>
      <c r="H320" s="16" t="s">
        <v>407</v>
      </c>
      <c r="I320" s="16" t="s">
        <v>14</v>
      </c>
      <c r="J320" s="16" t="s">
        <v>14</v>
      </c>
      <c r="K320" s="16" t="s">
        <v>14</v>
      </c>
      <c r="L320" s="16" t="s">
        <v>14</v>
      </c>
      <c r="M320" s="16" t="s">
        <v>14</v>
      </c>
      <c r="N320" s="17" t="s">
        <v>14</v>
      </c>
      <c r="O320" s="22">
        <v>8.14E-2</v>
      </c>
      <c r="P320" s="22">
        <v>0.23799999999999999</v>
      </c>
      <c r="Q320" s="16" t="s">
        <v>14</v>
      </c>
      <c r="R320" s="16" t="s">
        <v>14</v>
      </c>
      <c r="S320" s="54"/>
    </row>
    <row r="321" spans="1:19" ht="28.5" x14ac:dyDescent="0.45">
      <c r="A321" s="79"/>
      <c r="B321" s="82"/>
      <c r="C321" s="16">
        <v>0.7</v>
      </c>
      <c r="D321" s="17" t="s">
        <v>608</v>
      </c>
      <c r="E321" s="37">
        <v>0.7</v>
      </c>
      <c r="F321" s="16" t="s">
        <v>541</v>
      </c>
      <c r="G321" s="16" t="s">
        <v>592</v>
      </c>
      <c r="H321" s="16" t="s">
        <v>408</v>
      </c>
      <c r="I321" s="16" t="s">
        <v>14</v>
      </c>
      <c r="J321" s="16" t="s">
        <v>14</v>
      </c>
      <c r="K321" s="16" t="s">
        <v>14</v>
      </c>
      <c r="L321" s="16" t="s">
        <v>14</v>
      </c>
      <c r="M321" s="16" t="s">
        <v>14</v>
      </c>
      <c r="N321" s="17" t="s">
        <v>14</v>
      </c>
      <c r="O321" s="22">
        <v>1.9300000000000001E-2</v>
      </c>
      <c r="P321" s="22">
        <v>0.192</v>
      </c>
      <c r="Q321" s="16" t="s">
        <v>14</v>
      </c>
      <c r="R321" s="16" t="s">
        <v>14</v>
      </c>
      <c r="S321" s="54"/>
    </row>
    <row r="322" spans="1:19" ht="28.5" x14ac:dyDescent="0.45">
      <c r="A322" s="78" t="s">
        <v>362</v>
      </c>
      <c r="B322" s="80">
        <v>38925</v>
      </c>
      <c r="C322" s="16">
        <v>0.3</v>
      </c>
      <c r="D322" s="17" t="s">
        <v>608</v>
      </c>
      <c r="E322" s="37">
        <v>0.3</v>
      </c>
      <c r="F322" s="16" t="s">
        <v>541</v>
      </c>
      <c r="G322" s="16" t="s">
        <v>592</v>
      </c>
      <c r="H322" s="16" t="s">
        <v>409</v>
      </c>
      <c r="I322" s="16" t="s">
        <v>14</v>
      </c>
      <c r="J322" s="16" t="s">
        <v>14</v>
      </c>
      <c r="K322" s="16" t="s">
        <v>14</v>
      </c>
      <c r="L322" s="16" t="s">
        <v>14</v>
      </c>
      <c r="M322" s="16" t="s">
        <v>14</v>
      </c>
      <c r="N322" s="17" t="s">
        <v>14</v>
      </c>
      <c r="O322" s="22">
        <v>1.9300000000000001E-2</v>
      </c>
      <c r="P322" s="22">
        <v>0.20699999999999999</v>
      </c>
      <c r="Q322" s="16" t="s">
        <v>14</v>
      </c>
      <c r="R322" s="16" t="s">
        <v>14</v>
      </c>
      <c r="S322" s="54"/>
    </row>
    <row r="323" spans="1:19" ht="28.5" x14ac:dyDescent="0.45">
      <c r="A323" s="78"/>
      <c r="B323" s="81"/>
      <c r="C323" s="16">
        <v>0.3</v>
      </c>
      <c r="D323" s="17" t="s">
        <v>608</v>
      </c>
      <c r="E323" s="37">
        <v>0.3</v>
      </c>
      <c r="F323" s="16" t="s">
        <v>541</v>
      </c>
      <c r="G323" s="16" t="s">
        <v>592</v>
      </c>
      <c r="H323" s="16" t="s">
        <v>410</v>
      </c>
      <c r="I323" s="16" t="s">
        <v>14</v>
      </c>
      <c r="J323" s="16" t="s">
        <v>14</v>
      </c>
      <c r="K323" s="16" t="s">
        <v>14</v>
      </c>
      <c r="L323" s="16" t="s">
        <v>14</v>
      </c>
      <c r="M323" s="16" t="s">
        <v>14</v>
      </c>
      <c r="N323" s="17" t="s">
        <v>14</v>
      </c>
      <c r="O323" s="22">
        <v>1.9300000000000001E-2</v>
      </c>
      <c r="P323" s="22">
        <v>0.246</v>
      </c>
      <c r="Q323" s="16" t="s">
        <v>14</v>
      </c>
      <c r="R323" s="16" t="s">
        <v>14</v>
      </c>
      <c r="S323" s="54"/>
    </row>
    <row r="324" spans="1:19" ht="28.5" x14ac:dyDescent="0.45">
      <c r="A324" s="78"/>
      <c r="B324" s="81"/>
      <c r="C324" s="16">
        <v>0.3</v>
      </c>
      <c r="D324" s="17" t="s">
        <v>608</v>
      </c>
      <c r="E324" s="37">
        <v>0.3</v>
      </c>
      <c r="F324" s="16" t="s">
        <v>541</v>
      </c>
      <c r="G324" s="16" t="s">
        <v>592</v>
      </c>
      <c r="H324" s="16" t="s">
        <v>411</v>
      </c>
      <c r="I324" s="16" t="s">
        <v>14</v>
      </c>
      <c r="J324" s="16" t="s">
        <v>14</v>
      </c>
      <c r="K324" s="16" t="s">
        <v>14</v>
      </c>
      <c r="L324" s="16" t="s">
        <v>14</v>
      </c>
      <c r="M324" s="16" t="s">
        <v>14</v>
      </c>
      <c r="N324" s="17" t="s">
        <v>14</v>
      </c>
      <c r="O324" s="22">
        <v>1.9300000000000001E-2</v>
      </c>
      <c r="P324" s="22">
        <v>0.21099999999999999</v>
      </c>
      <c r="Q324" s="16" t="s">
        <v>14</v>
      </c>
      <c r="R324" s="16" t="s">
        <v>14</v>
      </c>
      <c r="S324" s="54"/>
    </row>
    <row r="325" spans="1:19" ht="28.5" x14ac:dyDescent="0.45">
      <c r="A325" s="78"/>
      <c r="B325" s="81"/>
      <c r="C325" s="16">
        <v>0.4</v>
      </c>
      <c r="D325" s="17" t="s">
        <v>608</v>
      </c>
      <c r="E325" s="37">
        <v>0.4</v>
      </c>
      <c r="F325" s="16" t="s">
        <v>541</v>
      </c>
      <c r="G325" s="16" t="s">
        <v>592</v>
      </c>
      <c r="H325" s="16" t="s">
        <v>412</v>
      </c>
      <c r="I325" s="16" t="s">
        <v>14</v>
      </c>
      <c r="J325" s="16" t="s">
        <v>14</v>
      </c>
      <c r="K325" s="16" t="s">
        <v>14</v>
      </c>
      <c r="L325" s="16" t="s">
        <v>14</v>
      </c>
      <c r="M325" s="16" t="s">
        <v>14</v>
      </c>
      <c r="N325" s="17" t="s">
        <v>14</v>
      </c>
      <c r="O325" s="22">
        <v>7.6399999999999996E-2</v>
      </c>
      <c r="P325" s="22">
        <v>0.23</v>
      </c>
      <c r="Q325" s="16" t="s">
        <v>14</v>
      </c>
      <c r="R325" s="16" t="s">
        <v>14</v>
      </c>
      <c r="S325" s="54"/>
    </row>
    <row r="326" spans="1:19" ht="28.5" x14ac:dyDescent="0.45">
      <c r="A326" s="78"/>
      <c r="B326" s="81"/>
      <c r="C326" s="16">
        <v>0.7</v>
      </c>
      <c r="D326" s="17" t="s">
        <v>608</v>
      </c>
      <c r="E326" s="37">
        <v>0.7</v>
      </c>
      <c r="F326" s="16" t="s">
        <v>541</v>
      </c>
      <c r="G326" s="16" t="s">
        <v>592</v>
      </c>
      <c r="H326" s="16" t="s">
        <v>413</v>
      </c>
      <c r="I326" s="16" t="s">
        <v>14</v>
      </c>
      <c r="J326" s="16" t="s">
        <v>14</v>
      </c>
      <c r="K326" s="16" t="s">
        <v>14</v>
      </c>
      <c r="L326" s="16" t="s">
        <v>14</v>
      </c>
      <c r="M326" s="16" t="s">
        <v>14</v>
      </c>
      <c r="N326" s="17" t="s">
        <v>14</v>
      </c>
      <c r="O326" s="22">
        <v>0.14230000000000001</v>
      </c>
      <c r="P326" s="22">
        <v>0.247</v>
      </c>
      <c r="Q326" s="16" t="s">
        <v>14</v>
      </c>
      <c r="R326" s="16" t="s">
        <v>14</v>
      </c>
      <c r="S326" s="54"/>
    </row>
    <row r="327" spans="1:19" ht="28.5" x14ac:dyDescent="0.45">
      <c r="A327" s="78"/>
      <c r="B327" s="81"/>
      <c r="C327" s="16">
        <v>0.4</v>
      </c>
      <c r="D327" s="17" t="s">
        <v>608</v>
      </c>
      <c r="E327" s="37">
        <v>0.4</v>
      </c>
      <c r="F327" s="16" t="s">
        <v>541</v>
      </c>
      <c r="G327" s="16" t="s">
        <v>592</v>
      </c>
      <c r="H327" s="16" t="s">
        <v>414</v>
      </c>
      <c r="I327" s="16" t="s">
        <v>14</v>
      </c>
      <c r="J327" s="16" t="s">
        <v>14</v>
      </c>
      <c r="K327" s="16" t="s">
        <v>14</v>
      </c>
      <c r="L327" s="16" t="s">
        <v>14</v>
      </c>
      <c r="M327" s="16" t="s">
        <v>14</v>
      </c>
      <c r="N327" s="17" t="s">
        <v>14</v>
      </c>
      <c r="O327" s="22">
        <v>1.43E-2</v>
      </c>
      <c r="P327" s="22">
        <v>0.20899999999999999</v>
      </c>
      <c r="Q327" s="16" t="s">
        <v>14</v>
      </c>
      <c r="R327" s="16" t="s">
        <v>14</v>
      </c>
      <c r="S327" s="54"/>
    </row>
    <row r="328" spans="1:19" ht="28.5" x14ac:dyDescent="0.45">
      <c r="A328" s="78"/>
      <c r="B328" s="81"/>
      <c r="C328" s="16">
        <v>0.7</v>
      </c>
      <c r="D328" s="17" t="s">
        <v>608</v>
      </c>
      <c r="E328" s="37">
        <v>0.7</v>
      </c>
      <c r="F328" s="16" t="s">
        <v>541</v>
      </c>
      <c r="G328" s="16" t="s">
        <v>592</v>
      </c>
      <c r="H328" s="16" t="s">
        <v>415</v>
      </c>
      <c r="I328" s="16" t="s">
        <v>14</v>
      </c>
      <c r="J328" s="16" t="s">
        <v>14</v>
      </c>
      <c r="K328" s="16" t="s">
        <v>14</v>
      </c>
      <c r="L328" s="16" t="s">
        <v>14</v>
      </c>
      <c r="M328" s="16" t="s">
        <v>14</v>
      </c>
      <c r="N328" s="17" t="s">
        <v>14</v>
      </c>
      <c r="O328" s="22">
        <v>8.0199999999999994E-2</v>
      </c>
      <c r="P328" s="22">
        <v>0.22800000000000001</v>
      </c>
      <c r="Q328" s="16" t="s">
        <v>14</v>
      </c>
      <c r="R328" s="16" t="s">
        <v>14</v>
      </c>
      <c r="S328" s="54"/>
    </row>
    <row r="329" spans="1:19" ht="28.5" x14ac:dyDescent="0.45">
      <c r="A329" s="78"/>
      <c r="B329" s="81"/>
      <c r="C329" s="16">
        <v>0.7</v>
      </c>
      <c r="D329" s="17" t="s">
        <v>608</v>
      </c>
      <c r="E329" s="37">
        <v>0.7</v>
      </c>
      <c r="F329" s="16" t="s">
        <v>541</v>
      </c>
      <c r="G329" s="16" t="s">
        <v>592</v>
      </c>
      <c r="H329" s="16" t="s">
        <v>416</v>
      </c>
      <c r="I329" s="16" t="s">
        <v>14</v>
      </c>
      <c r="J329" s="16" t="s">
        <v>14</v>
      </c>
      <c r="K329" s="16" t="s">
        <v>14</v>
      </c>
      <c r="L329" s="16" t="s">
        <v>14</v>
      </c>
      <c r="M329" s="16" t="s">
        <v>14</v>
      </c>
      <c r="N329" s="17" t="s">
        <v>14</v>
      </c>
      <c r="O329" s="22">
        <v>1.7999999999999999E-2</v>
      </c>
      <c r="P329" s="22">
        <v>0.224</v>
      </c>
      <c r="Q329" s="16" t="s">
        <v>14</v>
      </c>
      <c r="R329" s="16" t="s">
        <v>14</v>
      </c>
      <c r="S329" s="54"/>
    </row>
    <row r="330" spans="1:19" ht="28.5" x14ac:dyDescent="0.45">
      <c r="A330" s="78"/>
      <c r="B330" s="81"/>
      <c r="C330" s="16">
        <v>0.4</v>
      </c>
      <c r="D330" s="17" t="s">
        <v>608</v>
      </c>
      <c r="E330" s="37">
        <v>0.4</v>
      </c>
      <c r="F330" s="16" t="s">
        <v>541</v>
      </c>
      <c r="G330" s="16" t="s">
        <v>592</v>
      </c>
      <c r="H330" s="16" t="s">
        <v>417</v>
      </c>
      <c r="I330" s="16" t="s">
        <v>14</v>
      </c>
      <c r="J330" s="16" t="s">
        <v>14</v>
      </c>
      <c r="K330" s="16" t="s">
        <v>14</v>
      </c>
      <c r="L330" s="16" t="s">
        <v>14</v>
      </c>
      <c r="M330" s="16" t="s">
        <v>14</v>
      </c>
      <c r="N330" s="17" t="s">
        <v>14</v>
      </c>
      <c r="O330" s="22">
        <v>7.7700000000000005E-2</v>
      </c>
      <c r="P330" s="22">
        <v>0.20899999999999999</v>
      </c>
      <c r="Q330" s="16" t="s">
        <v>14</v>
      </c>
      <c r="R330" s="16" t="s">
        <v>14</v>
      </c>
      <c r="S330" s="54"/>
    </row>
    <row r="331" spans="1:19" ht="28.5" x14ac:dyDescent="0.45">
      <c r="A331" s="78"/>
      <c r="B331" s="81"/>
      <c r="C331" s="16">
        <v>0.6</v>
      </c>
      <c r="D331" s="17" t="s">
        <v>608</v>
      </c>
      <c r="E331" s="37">
        <v>0.6</v>
      </c>
      <c r="F331" s="16" t="s">
        <v>541</v>
      </c>
      <c r="G331" s="16" t="s">
        <v>592</v>
      </c>
      <c r="H331" s="16" t="s">
        <v>418</v>
      </c>
      <c r="I331" s="16" t="s">
        <v>14</v>
      </c>
      <c r="J331" s="16" t="s">
        <v>14</v>
      </c>
      <c r="K331" s="16" t="s">
        <v>14</v>
      </c>
      <c r="L331" s="16" t="s">
        <v>14</v>
      </c>
      <c r="M331" s="16" t="s">
        <v>14</v>
      </c>
      <c r="N331" s="17" t="s">
        <v>14</v>
      </c>
      <c r="O331" s="22">
        <v>0.13919999999999999</v>
      </c>
      <c r="P331" s="22">
        <v>0.2</v>
      </c>
      <c r="Q331" s="16" t="s">
        <v>14</v>
      </c>
      <c r="R331" s="16" t="s">
        <v>14</v>
      </c>
      <c r="S331" s="54"/>
    </row>
    <row r="332" spans="1:19" ht="28.5" x14ac:dyDescent="0.45">
      <c r="A332" s="78"/>
      <c r="B332" s="81"/>
      <c r="C332" s="16">
        <v>0.4</v>
      </c>
      <c r="D332" s="17" t="s">
        <v>608</v>
      </c>
      <c r="E332" s="37">
        <v>0.4</v>
      </c>
      <c r="F332" s="16" t="s">
        <v>541</v>
      </c>
      <c r="G332" s="16" t="s">
        <v>592</v>
      </c>
      <c r="H332" s="16" t="s">
        <v>419</v>
      </c>
      <c r="I332" s="16" t="s">
        <v>14</v>
      </c>
      <c r="J332" s="16" t="s">
        <v>14</v>
      </c>
      <c r="K332" s="16" t="s">
        <v>14</v>
      </c>
      <c r="L332" s="16" t="s">
        <v>14</v>
      </c>
      <c r="M332" s="16" t="s">
        <v>14</v>
      </c>
      <c r="N332" s="17" t="s">
        <v>14</v>
      </c>
      <c r="O332" s="22">
        <v>1.55E-2</v>
      </c>
      <c r="P332" s="22">
        <v>0.20799999999999999</v>
      </c>
      <c r="Q332" s="16" t="s">
        <v>14</v>
      </c>
      <c r="R332" s="16" t="s">
        <v>14</v>
      </c>
      <c r="S332" s="54"/>
    </row>
    <row r="333" spans="1:19" ht="28.5" x14ac:dyDescent="0.45">
      <c r="A333" s="78"/>
      <c r="B333" s="81"/>
      <c r="C333" s="16">
        <v>0.6</v>
      </c>
      <c r="D333" s="17" t="s">
        <v>608</v>
      </c>
      <c r="E333" s="37">
        <v>0.6</v>
      </c>
      <c r="F333" s="16" t="s">
        <v>541</v>
      </c>
      <c r="G333" s="16" t="s">
        <v>592</v>
      </c>
      <c r="H333" s="16" t="s">
        <v>420</v>
      </c>
      <c r="I333" s="16" t="s">
        <v>14</v>
      </c>
      <c r="J333" s="16" t="s">
        <v>14</v>
      </c>
      <c r="K333" s="16" t="s">
        <v>14</v>
      </c>
      <c r="L333" s="16" t="s">
        <v>14</v>
      </c>
      <c r="M333" s="16" t="s">
        <v>14</v>
      </c>
      <c r="N333" s="17" t="s">
        <v>14</v>
      </c>
      <c r="O333" s="22">
        <v>7.7100000000000002E-2</v>
      </c>
      <c r="P333" s="22">
        <v>0.21</v>
      </c>
      <c r="Q333" s="16" t="s">
        <v>14</v>
      </c>
      <c r="R333" s="16" t="s">
        <v>14</v>
      </c>
      <c r="S333" s="54"/>
    </row>
    <row r="334" spans="1:19" ht="28.5" x14ac:dyDescent="0.45">
      <c r="A334" s="78"/>
      <c r="B334" s="81"/>
      <c r="C334" s="16">
        <v>0.6</v>
      </c>
      <c r="D334" s="17" t="s">
        <v>608</v>
      </c>
      <c r="E334" s="37">
        <v>0.6</v>
      </c>
      <c r="F334" s="16" t="s">
        <v>541</v>
      </c>
      <c r="G334" s="16" t="s">
        <v>592</v>
      </c>
      <c r="H334" s="16" t="s">
        <v>421</v>
      </c>
      <c r="I334" s="16" t="s">
        <v>14</v>
      </c>
      <c r="J334" s="16" t="s">
        <v>14</v>
      </c>
      <c r="K334" s="16" t="s">
        <v>14</v>
      </c>
      <c r="L334" s="16" t="s">
        <v>14</v>
      </c>
      <c r="M334" s="16" t="s">
        <v>14</v>
      </c>
      <c r="N334" s="17" t="s">
        <v>14</v>
      </c>
      <c r="O334" s="22">
        <v>1.49E-2</v>
      </c>
      <c r="P334" s="22">
        <v>0.20599999999999999</v>
      </c>
      <c r="Q334" s="16" t="s">
        <v>14</v>
      </c>
      <c r="R334" s="16" t="s">
        <v>14</v>
      </c>
      <c r="S334" s="54"/>
    </row>
    <row r="335" spans="1:19" ht="28.5" x14ac:dyDescent="0.45">
      <c r="A335" s="78"/>
      <c r="B335" s="81"/>
      <c r="C335" s="16">
        <v>0.3</v>
      </c>
      <c r="D335" s="17" t="s">
        <v>608</v>
      </c>
      <c r="E335" s="37">
        <v>0.3</v>
      </c>
      <c r="F335" s="16" t="s">
        <v>541</v>
      </c>
      <c r="G335" s="16" t="s">
        <v>592</v>
      </c>
      <c r="H335" s="16" t="s">
        <v>422</v>
      </c>
      <c r="I335" s="16" t="s">
        <v>14</v>
      </c>
      <c r="J335" s="16" t="s">
        <v>14</v>
      </c>
      <c r="K335" s="16" t="s">
        <v>14</v>
      </c>
      <c r="L335" s="16" t="s">
        <v>14</v>
      </c>
      <c r="M335" s="16" t="s">
        <v>14</v>
      </c>
      <c r="N335" s="17" t="s">
        <v>14</v>
      </c>
      <c r="O335" s="22">
        <v>7.7100000000000002E-2</v>
      </c>
      <c r="P335" s="22">
        <v>0.20300000000000001</v>
      </c>
      <c r="Q335" s="16" t="s">
        <v>14</v>
      </c>
      <c r="R335" s="16" t="s">
        <v>14</v>
      </c>
      <c r="S335" s="54"/>
    </row>
    <row r="336" spans="1:19" ht="28.5" x14ac:dyDescent="0.45">
      <c r="A336" s="78"/>
      <c r="B336" s="81"/>
      <c r="C336" s="16">
        <v>0.6</v>
      </c>
      <c r="D336" s="17" t="s">
        <v>608</v>
      </c>
      <c r="E336" s="37">
        <v>0.6</v>
      </c>
      <c r="F336" s="16" t="s">
        <v>541</v>
      </c>
      <c r="G336" s="16" t="s">
        <v>592</v>
      </c>
      <c r="H336" s="16" t="s">
        <v>423</v>
      </c>
      <c r="I336" s="16" t="s">
        <v>14</v>
      </c>
      <c r="J336" s="16" t="s">
        <v>14</v>
      </c>
      <c r="K336" s="16" t="s">
        <v>14</v>
      </c>
      <c r="L336" s="16" t="s">
        <v>14</v>
      </c>
      <c r="M336" s="16" t="s">
        <v>14</v>
      </c>
      <c r="N336" s="17" t="s">
        <v>14</v>
      </c>
      <c r="O336" s="22">
        <v>0.13669999999999999</v>
      </c>
      <c r="P336" s="22">
        <v>0.221</v>
      </c>
      <c r="Q336" s="16" t="s">
        <v>14</v>
      </c>
      <c r="R336" s="16" t="s">
        <v>14</v>
      </c>
      <c r="S336" s="54"/>
    </row>
    <row r="337" spans="1:19" ht="28.5" x14ac:dyDescent="0.45">
      <c r="A337" s="78"/>
      <c r="B337" s="81"/>
      <c r="C337" s="16">
        <v>0.3</v>
      </c>
      <c r="D337" s="17" t="s">
        <v>608</v>
      </c>
      <c r="E337" s="37">
        <v>0.3</v>
      </c>
      <c r="F337" s="16" t="s">
        <v>541</v>
      </c>
      <c r="G337" s="16" t="s">
        <v>592</v>
      </c>
      <c r="H337" s="16" t="s">
        <v>424</v>
      </c>
      <c r="I337" s="16" t="s">
        <v>14</v>
      </c>
      <c r="J337" s="16" t="s">
        <v>14</v>
      </c>
      <c r="K337" s="16" t="s">
        <v>14</v>
      </c>
      <c r="L337" s="16" t="s">
        <v>14</v>
      </c>
      <c r="M337" s="16" t="s">
        <v>14</v>
      </c>
      <c r="N337" s="17" t="s">
        <v>14</v>
      </c>
      <c r="O337" s="22">
        <v>1.49E-2</v>
      </c>
      <c r="P337" s="22">
        <v>0.193</v>
      </c>
      <c r="Q337" s="16" t="s">
        <v>14</v>
      </c>
      <c r="R337" s="16" t="s">
        <v>14</v>
      </c>
      <c r="S337" s="54"/>
    </row>
    <row r="338" spans="1:19" ht="28.5" x14ac:dyDescent="0.45">
      <c r="A338" s="78"/>
      <c r="B338" s="81"/>
      <c r="C338" s="16">
        <v>0.6</v>
      </c>
      <c r="D338" s="17" t="s">
        <v>608</v>
      </c>
      <c r="E338" s="37">
        <v>0.6</v>
      </c>
      <c r="F338" s="16" t="s">
        <v>541</v>
      </c>
      <c r="G338" s="16" t="s">
        <v>592</v>
      </c>
      <c r="H338" s="16" t="s">
        <v>425</v>
      </c>
      <c r="I338" s="16" t="s">
        <v>14</v>
      </c>
      <c r="J338" s="16" t="s">
        <v>14</v>
      </c>
      <c r="K338" s="16" t="s">
        <v>14</v>
      </c>
      <c r="L338" s="16" t="s">
        <v>14</v>
      </c>
      <c r="M338" s="16" t="s">
        <v>14</v>
      </c>
      <c r="N338" s="17" t="s">
        <v>14</v>
      </c>
      <c r="O338" s="22">
        <v>7.46E-2</v>
      </c>
      <c r="P338" s="22">
        <v>0.20300000000000001</v>
      </c>
      <c r="Q338" s="16" t="s">
        <v>14</v>
      </c>
      <c r="R338" s="16" t="s">
        <v>14</v>
      </c>
      <c r="S338" s="54"/>
    </row>
    <row r="339" spans="1:19" ht="28.5" x14ac:dyDescent="0.45">
      <c r="A339" s="78"/>
      <c r="B339" s="81"/>
      <c r="C339" s="16">
        <v>0.6</v>
      </c>
      <c r="D339" s="17" t="s">
        <v>608</v>
      </c>
      <c r="E339" s="37">
        <v>0.6</v>
      </c>
      <c r="F339" s="16" t="s">
        <v>541</v>
      </c>
      <c r="G339" s="16" t="s">
        <v>592</v>
      </c>
      <c r="H339" s="16" t="s">
        <v>426</v>
      </c>
      <c r="I339" s="16" t="s">
        <v>14</v>
      </c>
      <c r="J339" s="16" t="s">
        <v>14</v>
      </c>
      <c r="K339" s="16" t="s">
        <v>14</v>
      </c>
      <c r="L339" s="16" t="s">
        <v>14</v>
      </c>
      <c r="M339" s="16" t="s">
        <v>14</v>
      </c>
      <c r="N339" s="17" t="s">
        <v>14</v>
      </c>
      <c r="O339" s="22">
        <v>1.24E-2</v>
      </c>
      <c r="P339" s="22">
        <v>0.193</v>
      </c>
      <c r="Q339" s="16" t="s">
        <v>14</v>
      </c>
      <c r="R339" s="16" t="s">
        <v>14</v>
      </c>
      <c r="S339" s="54"/>
    </row>
    <row r="340" spans="1:19" ht="28.5" x14ac:dyDescent="0.45">
      <c r="A340" s="78"/>
      <c r="B340" s="81"/>
      <c r="C340" s="16">
        <v>0.3</v>
      </c>
      <c r="D340" s="17" t="s">
        <v>608</v>
      </c>
      <c r="E340" s="37">
        <v>0.3</v>
      </c>
      <c r="F340" s="16" t="s">
        <v>541</v>
      </c>
      <c r="G340" s="16" t="s">
        <v>592</v>
      </c>
      <c r="H340" s="16" t="s">
        <v>427</v>
      </c>
      <c r="I340" s="16" t="s">
        <v>14</v>
      </c>
      <c r="J340" s="16" t="s">
        <v>14</v>
      </c>
      <c r="K340" s="16" t="s">
        <v>14</v>
      </c>
      <c r="L340" s="16" t="s">
        <v>14</v>
      </c>
      <c r="M340" s="16" t="s">
        <v>14</v>
      </c>
      <c r="N340" s="17" t="s">
        <v>14</v>
      </c>
      <c r="O340" s="22">
        <v>7.46E-2</v>
      </c>
      <c r="P340" s="22">
        <v>0.20499999999999999</v>
      </c>
      <c r="Q340" s="16" t="s">
        <v>14</v>
      </c>
      <c r="R340" s="16" t="s">
        <v>14</v>
      </c>
      <c r="S340" s="54"/>
    </row>
    <row r="341" spans="1:19" ht="28.5" x14ac:dyDescent="0.45">
      <c r="A341" s="78"/>
      <c r="B341" s="81"/>
      <c r="C341" s="16">
        <v>0.6</v>
      </c>
      <c r="D341" s="17" t="s">
        <v>608</v>
      </c>
      <c r="E341" s="37">
        <v>0.6</v>
      </c>
      <c r="F341" s="16" t="s">
        <v>541</v>
      </c>
      <c r="G341" s="16" t="s">
        <v>592</v>
      </c>
      <c r="H341" s="16" t="s">
        <v>428</v>
      </c>
      <c r="I341" s="16" t="s">
        <v>14</v>
      </c>
      <c r="J341" s="16" t="s">
        <v>14</v>
      </c>
      <c r="K341" s="16" t="s">
        <v>14</v>
      </c>
      <c r="L341" s="16" t="s">
        <v>14</v>
      </c>
      <c r="M341" s="16" t="s">
        <v>14</v>
      </c>
      <c r="N341" s="17" t="s">
        <v>14</v>
      </c>
      <c r="O341" s="22">
        <v>0.12920000000000001</v>
      </c>
      <c r="P341" s="22">
        <v>0.23</v>
      </c>
      <c r="Q341" s="16" t="s">
        <v>14</v>
      </c>
      <c r="R341" s="16" t="s">
        <v>14</v>
      </c>
      <c r="S341" s="54"/>
    </row>
    <row r="342" spans="1:19" ht="28.5" x14ac:dyDescent="0.45">
      <c r="A342" s="78"/>
      <c r="B342" s="81"/>
      <c r="C342" s="16">
        <v>0.3</v>
      </c>
      <c r="D342" s="17" t="s">
        <v>608</v>
      </c>
      <c r="E342" s="37">
        <v>0.3</v>
      </c>
      <c r="F342" s="16" t="s">
        <v>541</v>
      </c>
      <c r="G342" s="16" t="s">
        <v>592</v>
      </c>
      <c r="H342" s="16" t="s">
        <v>429</v>
      </c>
      <c r="I342" s="16" t="s">
        <v>14</v>
      </c>
      <c r="J342" s="16" t="s">
        <v>14</v>
      </c>
      <c r="K342" s="16" t="s">
        <v>14</v>
      </c>
      <c r="L342" s="16" t="s">
        <v>14</v>
      </c>
      <c r="M342" s="16" t="s">
        <v>14</v>
      </c>
      <c r="N342" s="17" t="s">
        <v>14</v>
      </c>
      <c r="O342" s="22">
        <v>1.24E-2</v>
      </c>
      <c r="P342" s="22">
        <v>0.13</v>
      </c>
      <c r="Q342" s="16" t="s">
        <v>14</v>
      </c>
      <c r="R342" s="16" t="s">
        <v>14</v>
      </c>
      <c r="S342" s="54"/>
    </row>
    <row r="343" spans="1:19" ht="28.5" x14ac:dyDescent="0.45">
      <c r="A343" s="78"/>
      <c r="B343" s="81"/>
      <c r="C343" s="16">
        <v>0.6</v>
      </c>
      <c r="D343" s="17" t="s">
        <v>608</v>
      </c>
      <c r="E343" s="37">
        <v>0.6</v>
      </c>
      <c r="F343" s="16" t="s">
        <v>541</v>
      </c>
      <c r="G343" s="16" t="s">
        <v>592</v>
      </c>
      <c r="H343" s="16" t="s">
        <v>430</v>
      </c>
      <c r="I343" s="16" t="s">
        <v>14</v>
      </c>
      <c r="J343" s="16" t="s">
        <v>14</v>
      </c>
      <c r="K343" s="16" t="s">
        <v>14</v>
      </c>
      <c r="L343" s="16" t="s">
        <v>14</v>
      </c>
      <c r="M343" s="16" t="s">
        <v>14</v>
      </c>
      <c r="N343" s="17" t="s">
        <v>14</v>
      </c>
      <c r="O343" s="22">
        <v>6.7100000000000007E-2</v>
      </c>
      <c r="P343" s="22">
        <v>0.14199999999999999</v>
      </c>
      <c r="Q343" s="16" t="s">
        <v>14</v>
      </c>
      <c r="R343" s="16" t="s">
        <v>14</v>
      </c>
      <c r="S343" s="54"/>
    </row>
    <row r="344" spans="1:19" ht="28.5" x14ac:dyDescent="0.45">
      <c r="A344" s="79"/>
      <c r="B344" s="82"/>
      <c r="C344" s="16">
        <v>0.6</v>
      </c>
      <c r="D344" s="17" t="s">
        <v>608</v>
      </c>
      <c r="E344" s="37">
        <v>0.6</v>
      </c>
      <c r="F344" s="16" t="s">
        <v>541</v>
      </c>
      <c r="G344" s="16" t="s">
        <v>592</v>
      </c>
      <c r="H344" s="16" t="s">
        <v>431</v>
      </c>
      <c r="I344" s="16" t="s">
        <v>14</v>
      </c>
      <c r="J344" s="16" t="s">
        <v>14</v>
      </c>
      <c r="K344" s="16" t="s">
        <v>14</v>
      </c>
      <c r="L344" s="16" t="s">
        <v>14</v>
      </c>
      <c r="M344" s="16" t="s">
        <v>14</v>
      </c>
      <c r="N344" s="17" t="s">
        <v>14</v>
      </c>
      <c r="O344" s="22">
        <v>5.0000000000000001E-3</v>
      </c>
      <c r="P344" s="22">
        <v>0.14899999999999999</v>
      </c>
      <c r="Q344" s="16" t="s">
        <v>14</v>
      </c>
      <c r="R344" s="16" t="s">
        <v>14</v>
      </c>
      <c r="S344" s="54"/>
    </row>
    <row r="345" spans="1:19" ht="28.5" x14ac:dyDescent="0.45">
      <c r="A345" s="78" t="s">
        <v>362</v>
      </c>
      <c r="B345" s="80">
        <v>38926</v>
      </c>
      <c r="C345" s="16">
        <v>0.1</v>
      </c>
      <c r="D345" s="17" t="s">
        <v>608</v>
      </c>
      <c r="E345" s="37">
        <v>0.1</v>
      </c>
      <c r="F345" s="16" t="s">
        <v>541</v>
      </c>
      <c r="G345" s="16" t="s">
        <v>592</v>
      </c>
      <c r="H345" s="16" t="s">
        <v>432</v>
      </c>
      <c r="I345" s="16" t="s">
        <v>14</v>
      </c>
      <c r="J345" s="16" t="s">
        <v>14</v>
      </c>
      <c r="K345" s="16" t="s">
        <v>14</v>
      </c>
      <c r="L345" s="16" t="s">
        <v>14</v>
      </c>
      <c r="M345" s="16" t="s">
        <v>14</v>
      </c>
      <c r="N345" s="17" t="s">
        <v>14</v>
      </c>
      <c r="O345" s="22">
        <v>8.6999999999999994E-3</v>
      </c>
      <c r="P345" s="22">
        <v>0.127</v>
      </c>
      <c r="Q345" s="16" t="s">
        <v>14</v>
      </c>
      <c r="R345" s="16" t="s">
        <v>14</v>
      </c>
      <c r="S345" s="54"/>
    </row>
    <row r="346" spans="1:19" ht="28.5" x14ac:dyDescent="0.45">
      <c r="A346" s="78"/>
      <c r="B346" s="81"/>
      <c r="C346" s="16">
        <v>0.1</v>
      </c>
      <c r="D346" s="17" t="s">
        <v>608</v>
      </c>
      <c r="E346" s="37">
        <v>0.1</v>
      </c>
      <c r="F346" s="16" t="s">
        <v>541</v>
      </c>
      <c r="G346" s="16" t="s">
        <v>592</v>
      </c>
      <c r="H346" s="16" t="s">
        <v>433</v>
      </c>
      <c r="I346" s="16" t="s">
        <v>14</v>
      </c>
      <c r="J346" s="16" t="s">
        <v>14</v>
      </c>
      <c r="K346" s="16" t="s">
        <v>14</v>
      </c>
      <c r="L346" s="16" t="s">
        <v>14</v>
      </c>
      <c r="M346" s="16" t="s">
        <v>14</v>
      </c>
      <c r="N346" s="17" t="s">
        <v>14</v>
      </c>
      <c r="O346" s="22">
        <v>8.6999999999999994E-3</v>
      </c>
      <c r="P346" s="22">
        <v>0.127</v>
      </c>
      <c r="Q346" s="16" t="s">
        <v>14</v>
      </c>
      <c r="R346" s="16" t="s">
        <v>14</v>
      </c>
      <c r="S346" s="54"/>
    </row>
    <row r="347" spans="1:19" ht="28.5" x14ac:dyDescent="0.45">
      <c r="A347" s="78"/>
      <c r="B347" s="81"/>
      <c r="C347" s="16">
        <v>0.1</v>
      </c>
      <c r="D347" s="17" t="s">
        <v>608</v>
      </c>
      <c r="E347" s="37">
        <v>0.1</v>
      </c>
      <c r="F347" s="16" t="s">
        <v>541</v>
      </c>
      <c r="G347" s="16" t="s">
        <v>592</v>
      </c>
      <c r="H347" s="16" t="s">
        <v>434</v>
      </c>
      <c r="I347" s="16" t="s">
        <v>14</v>
      </c>
      <c r="J347" s="16" t="s">
        <v>14</v>
      </c>
      <c r="K347" s="16" t="s">
        <v>14</v>
      </c>
      <c r="L347" s="16" t="s">
        <v>14</v>
      </c>
      <c r="M347" s="16" t="s">
        <v>14</v>
      </c>
      <c r="N347" s="17" t="s">
        <v>14</v>
      </c>
      <c r="O347" s="22">
        <v>8.6999999999999994E-3</v>
      </c>
      <c r="P347" s="22">
        <v>0.15</v>
      </c>
      <c r="Q347" s="16" t="s">
        <v>14</v>
      </c>
      <c r="R347" s="16" t="s">
        <v>14</v>
      </c>
      <c r="S347" s="54"/>
    </row>
    <row r="348" spans="1:19" ht="28.5" x14ac:dyDescent="0.45">
      <c r="A348" s="78"/>
      <c r="B348" s="81"/>
      <c r="C348" s="16">
        <v>0.2</v>
      </c>
      <c r="D348" s="17" t="s">
        <v>608</v>
      </c>
      <c r="E348" s="37">
        <v>0.2</v>
      </c>
      <c r="F348" s="16" t="s">
        <v>541</v>
      </c>
      <c r="G348" s="16" t="s">
        <v>592</v>
      </c>
      <c r="H348" s="16" t="s">
        <v>435</v>
      </c>
      <c r="I348" s="16" t="s">
        <v>14</v>
      </c>
      <c r="J348" s="16" t="s">
        <v>14</v>
      </c>
      <c r="K348" s="16" t="s">
        <v>14</v>
      </c>
      <c r="L348" s="16" t="s">
        <v>14</v>
      </c>
      <c r="M348" s="16" t="s">
        <v>14</v>
      </c>
      <c r="N348" s="17" t="s">
        <v>14</v>
      </c>
      <c r="O348" s="22">
        <v>7.0800000000000002E-2</v>
      </c>
      <c r="P348" s="22">
        <v>0.129</v>
      </c>
      <c r="Q348" s="16" t="s">
        <v>14</v>
      </c>
      <c r="R348" s="16" t="s">
        <v>14</v>
      </c>
      <c r="S348" s="54"/>
    </row>
    <row r="349" spans="1:19" ht="28.5" x14ac:dyDescent="0.45">
      <c r="A349" s="78"/>
      <c r="B349" s="81"/>
      <c r="C349" s="16">
        <v>0.4</v>
      </c>
      <c r="D349" s="17" t="s">
        <v>608</v>
      </c>
      <c r="E349" s="37">
        <v>0.4</v>
      </c>
      <c r="F349" s="16" t="s">
        <v>541</v>
      </c>
      <c r="G349" s="16" t="s">
        <v>592</v>
      </c>
      <c r="H349" s="16" t="s">
        <v>436</v>
      </c>
      <c r="I349" s="16" t="s">
        <v>14</v>
      </c>
      <c r="J349" s="16" t="s">
        <v>14</v>
      </c>
      <c r="K349" s="16" t="s">
        <v>14</v>
      </c>
      <c r="L349" s="16" t="s">
        <v>14</v>
      </c>
      <c r="M349" s="16" t="s">
        <v>14</v>
      </c>
      <c r="N349" s="17" t="s">
        <v>14</v>
      </c>
      <c r="O349" s="22">
        <v>0.13170000000000001</v>
      </c>
      <c r="P349" s="22">
        <v>0.13100000000000001</v>
      </c>
      <c r="Q349" s="16" t="s">
        <v>14</v>
      </c>
      <c r="R349" s="16" t="s">
        <v>14</v>
      </c>
      <c r="S349" s="54"/>
    </row>
    <row r="350" spans="1:19" ht="28.5" x14ac:dyDescent="0.45">
      <c r="A350" s="78"/>
      <c r="B350" s="81"/>
      <c r="C350" s="16">
        <v>0.2</v>
      </c>
      <c r="D350" s="17" t="s">
        <v>608</v>
      </c>
      <c r="E350" s="37">
        <v>0.2</v>
      </c>
      <c r="F350" s="16" t="s">
        <v>541</v>
      </c>
      <c r="G350" s="16" t="s">
        <v>592</v>
      </c>
      <c r="H350" s="16" t="s">
        <v>437</v>
      </c>
      <c r="I350" s="16" t="s">
        <v>14</v>
      </c>
      <c r="J350" s="16" t="s">
        <v>14</v>
      </c>
      <c r="K350" s="16" t="s">
        <v>14</v>
      </c>
      <c r="L350" s="16" t="s">
        <v>14</v>
      </c>
      <c r="M350" s="16" t="s">
        <v>14</v>
      </c>
      <c r="N350" s="17" t="s">
        <v>14</v>
      </c>
      <c r="O350" s="22">
        <v>8.9999999999999993E-3</v>
      </c>
      <c r="P350" s="22">
        <v>0.10299999999999999</v>
      </c>
      <c r="Q350" s="16" t="s">
        <v>14</v>
      </c>
      <c r="R350" s="16" t="s">
        <v>14</v>
      </c>
      <c r="S350" s="54"/>
    </row>
    <row r="351" spans="1:19" ht="28.5" x14ac:dyDescent="0.45">
      <c r="A351" s="78"/>
      <c r="B351" s="81"/>
      <c r="C351" s="16">
        <v>0.4</v>
      </c>
      <c r="D351" s="17" t="s">
        <v>608</v>
      </c>
      <c r="E351" s="37">
        <v>0.4</v>
      </c>
      <c r="F351" s="16" t="s">
        <v>541</v>
      </c>
      <c r="G351" s="16" t="s">
        <v>592</v>
      </c>
      <c r="H351" s="16" t="s">
        <v>438</v>
      </c>
      <c r="I351" s="16" t="s">
        <v>14</v>
      </c>
      <c r="J351" s="16" t="s">
        <v>14</v>
      </c>
      <c r="K351" s="16" t="s">
        <v>14</v>
      </c>
      <c r="L351" s="16" t="s">
        <v>14</v>
      </c>
      <c r="M351" s="16" t="s">
        <v>14</v>
      </c>
      <c r="N351" s="17" t="s">
        <v>14</v>
      </c>
      <c r="O351" s="22">
        <v>7.0000000000000007E-2</v>
      </c>
      <c r="P351" s="22">
        <v>0.10199999999999999</v>
      </c>
      <c r="Q351" s="16" t="s">
        <v>14</v>
      </c>
      <c r="R351" s="16" t="s">
        <v>14</v>
      </c>
      <c r="S351" s="54"/>
    </row>
    <row r="352" spans="1:19" ht="28.5" x14ac:dyDescent="0.45">
      <c r="A352" s="78"/>
      <c r="B352" s="81"/>
      <c r="C352" s="16">
        <v>0.4</v>
      </c>
      <c r="D352" s="17" t="s">
        <v>608</v>
      </c>
      <c r="E352" s="37">
        <v>0.4</v>
      </c>
      <c r="F352" s="16" t="s">
        <v>541</v>
      </c>
      <c r="G352" s="16" t="s">
        <v>592</v>
      </c>
      <c r="H352" s="16" t="s">
        <v>439</v>
      </c>
      <c r="I352" s="16" t="s">
        <v>14</v>
      </c>
      <c r="J352" s="16" t="s">
        <v>14</v>
      </c>
      <c r="K352" s="16" t="s">
        <v>14</v>
      </c>
      <c r="L352" s="16" t="s">
        <v>14</v>
      </c>
      <c r="M352" s="16" t="s">
        <v>14</v>
      </c>
      <c r="N352" s="17" t="s">
        <v>14</v>
      </c>
      <c r="O352" s="22">
        <v>7.0000000000000001E-3</v>
      </c>
      <c r="P352" s="22">
        <v>9.5000000000000001E-2</v>
      </c>
      <c r="Q352" s="16" t="s">
        <v>14</v>
      </c>
      <c r="R352" s="16" t="s">
        <v>14</v>
      </c>
      <c r="S352" s="54"/>
    </row>
    <row r="353" spans="1:19" ht="28.5" x14ac:dyDescent="0.45">
      <c r="A353" s="78"/>
      <c r="B353" s="81"/>
      <c r="C353" s="16">
        <v>0.2</v>
      </c>
      <c r="D353" s="17" t="s">
        <v>608</v>
      </c>
      <c r="E353" s="37">
        <v>0.2</v>
      </c>
      <c r="F353" s="16" t="s">
        <v>541</v>
      </c>
      <c r="G353" s="16" t="s">
        <v>592</v>
      </c>
      <c r="H353" s="16" t="s">
        <v>440</v>
      </c>
      <c r="I353" s="16" t="s">
        <v>14</v>
      </c>
      <c r="J353" s="16" t="s">
        <v>14</v>
      </c>
      <c r="K353" s="16" t="s">
        <v>14</v>
      </c>
      <c r="L353" s="16" t="s">
        <v>14</v>
      </c>
      <c r="M353" s="16" t="s">
        <v>14</v>
      </c>
      <c r="N353" s="17" t="s">
        <v>14</v>
      </c>
      <c r="O353" s="22">
        <v>6.8000000000000005E-2</v>
      </c>
      <c r="P353" s="22">
        <v>9.2999999999999999E-2</v>
      </c>
      <c r="Q353" s="16" t="s">
        <v>14</v>
      </c>
      <c r="R353" s="16" t="s">
        <v>14</v>
      </c>
      <c r="S353" s="54"/>
    </row>
    <row r="354" spans="1:19" ht="28.5" x14ac:dyDescent="0.45">
      <c r="A354" s="78"/>
      <c r="B354" s="81"/>
      <c r="C354" s="16">
        <v>0.4</v>
      </c>
      <c r="D354" s="17" t="s">
        <v>608</v>
      </c>
      <c r="E354" s="37">
        <v>0.4</v>
      </c>
      <c r="F354" s="16" t="s">
        <v>541</v>
      </c>
      <c r="G354" s="16" t="s">
        <v>592</v>
      </c>
      <c r="H354" s="16" t="s">
        <v>441</v>
      </c>
      <c r="I354" s="16" t="s">
        <v>14</v>
      </c>
      <c r="J354" s="16" t="s">
        <v>14</v>
      </c>
      <c r="K354" s="16" t="s">
        <v>14</v>
      </c>
      <c r="L354" s="16" t="s">
        <v>14</v>
      </c>
      <c r="M354" s="16" t="s">
        <v>14</v>
      </c>
      <c r="N354" s="17" t="s">
        <v>14</v>
      </c>
      <c r="O354" s="22">
        <v>0.124</v>
      </c>
      <c r="P354" s="22">
        <v>9.9000000000000005E-2</v>
      </c>
      <c r="Q354" s="16" t="s">
        <v>14</v>
      </c>
      <c r="R354" s="16" t="s">
        <v>14</v>
      </c>
      <c r="S354" s="54"/>
    </row>
    <row r="355" spans="1:19" ht="28.5" x14ac:dyDescent="0.45">
      <c r="A355" s="78"/>
      <c r="B355" s="81"/>
      <c r="C355" s="16">
        <v>0.2</v>
      </c>
      <c r="D355" s="17" t="s">
        <v>608</v>
      </c>
      <c r="E355" s="37">
        <v>0.2</v>
      </c>
      <c r="F355" s="16" t="s">
        <v>541</v>
      </c>
      <c r="G355" s="16" t="s">
        <v>592</v>
      </c>
      <c r="H355" s="16" t="s">
        <v>442</v>
      </c>
      <c r="I355" s="16" t="s">
        <v>14</v>
      </c>
      <c r="J355" s="16" t="s">
        <v>14</v>
      </c>
      <c r="K355" s="16" t="s">
        <v>14</v>
      </c>
      <c r="L355" s="16" t="s">
        <v>14</v>
      </c>
      <c r="M355" s="16" t="s">
        <v>14</v>
      </c>
      <c r="N355" s="17" t="s">
        <v>14</v>
      </c>
      <c r="O355" s="22">
        <v>6.0000000000000001E-3</v>
      </c>
      <c r="P355" s="22">
        <v>7.0000000000000007E-2</v>
      </c>
      <c r="Q355" s="16" t="s">
        <v>14</v>
      </c>
      <c r="R355" s="16" t="s">
        <v>14</v>
      </c>
      <c r="S355" s="54"/>
    </row>
    <row r="356" spans="1:19" ht="28.5" x14ac:dyDescent="0.45">
      <c r="A356" s="78"/>
      <c r="B356" s="81"/>
      <c r="C356" s="16">
        <v>0.4</v>
      </c>
      <c r="D356" s="17" t="s">
        <v>608</v>
      </c>
      <c r="E356" s="37">
        <v>0.4</v>
      </c>
      <c r="F356" s="16" t="s">
        <v>541</v>
      </c>
      <c r="G356" s="16" t="s">
        <v>592</v>
      </c>
      <c r="H356" s="16" t="s">
        <v>443</v>
      </c>
      <c r="I356" s="16" t="s">
        <v>14</v>
      </c>
      <c r="J356" s="16" t="s">
        <v>14</v>
      </c>
      <c r="K356" s="16" t="s">
        <v>14</v>
      </c>
      <c r="L356" s="16" t="s">
        <v>14</v>
      </c>
      <c r="M356" s="16" t="s">
        <v>14</v>
      </c>
      <c r="N356" s="17" t="s">
        <v>14</v>
      </c>
      <c r="O356" s="22">
        <v>6.2E-2</v>
      </c>
      <c r="P356" s="22">
        <v>7.1999999999999995E-2</v>
      </c>
      <c r="Q356" s="16" t="s">
        <v>14</v>
      </c>
      <c r="R356" s="16" t="s">
        <v>14</v>
      </c>
      <c r="S356" s="54"/>
    </row>
    <row r="357" spans="1:19" ht="28.5" x14ac:dyDescent="0.45">
      <c r="A357" s="78"/>
      <c r="B357" s="82"/>
      <c r="C357" s="16">
        <v>0.4</v>
      </c>
      <c r="D357" s="17" t="s">
        <v>608</v>
      </c>
      <c r="E357" s="37">
        <v>0.4</v>
      </c>
      <c r="F357" s="16" t="s">
        <v>541</v>
      </c>
      <c r="G357" s="16" t="s">
        <v>592</v>
      </c>
      <c r="H357" s="16" t="s">
        <v>444</v>
      </c>
      <c r="I357" s="16" t="s">
        <v>14</v>
      </c>
      <c r="J357" s="16" t="s">
        <v>14</v>
      </c>
      <c r="K357" s="16" t="s">
        <v>14</v>
      </c>
      <c r="L357" s="16" t="s">
        <v>14</v>
      </c>
      <c r="M357" s="16" t="s">
        <v>14</v>
      </c>
      <c r="N357" s="17" t="s">
        <v>14</v>
      </c>
      <c r="O357" s="22">
        <v>0</v>
      </c>
      <c r="P357" s="22">
        <v>5.8999999999999997E-2</v>
      </c>
      <c r="Q357" s="16" t="s">
        <v>14</v>
      </c>
      <c r="R357" s="16" t="s">
        <v>14</v>
      </c>
      <c r="S357" s="54"/>
    </row>
    <row r="358" spans="1:19" ht="15" customHeight="1" x14ac:dyDescent="0.45">
      <c r="A358" s="84" t="s">
        <v>599</v>
      </c>
      <c r="B358" s="80">
        <v>38215</v>
      </c>
      <c r="C358" s="76">
        <v>0.04</v>
      </c>
      <c r="D358" s="54" t="s">
        <v>598</v>
      </c>
      <c r="E358" s="75">
        <v>0.04</v>
      </c>
      <c r="F358" s="76" t="s">
        <v>541</v>
      </c>
      <c r="G358" s="76" t="s">
        <v>14</v>
      </c>
      <c r="H358" s="47" t="s">
        <v>445</v>
      </c>
      <c r="I358" s="47" t="s">
        <v>14</v>
      </c>
      <c r="J358" s="47" t="s">
        <v>14</v>
      </c>
      <c r="K358" s="47" t="s">
        <v>14</v>
      </c>
      <c r="L358" s="47" t="s">
        <v>14</v>
      </c>
      <c r="M358" s="88">
        <v>0.9</v>
      </c>
      <c r="N358" s="41" t="s">
        <v>14</v>
      </c>
      <c r="O358" s="89">
        <v>0.15534300000000001</v>
      </c>
      <c r="P358" s="89">
        <v>9.0758693000000008</v>
      </c>
      <c r="Q358" s="47" t="s">
        <v>14</v>
      </c>
      <c r="R358" s="47" t="s">
        <v>14</v>
      </c>
      <c r="S358" s="54" t="s">
        <v>594</v>
      </c>
    </row>
    <row r="359" spans="1:19" ht="64.05" customHeight="1" x14ac:dyDescent="0.45">
      <c r="A359" s="91"/>
      <c r="B359" s="81"/>
      <c r="C359" s="76"/>
      <c r="D359" s="54"/>
      <c r="E359" s="75"/>
      <c r="F359" s="76"/>
      <c r="G359" s="76"/>
      <c r="H359" s="49"/>
      <c r="I359" s="49"/>
      <c r="J359" s="49"/>
      <c r="K359" s="49"/>
      <c r="L359" s="49"/>
      <c r="M359" s="49"/>
      <c r="N359" s="43"/>
      <c r="O359" s="90"/>
      <c r="P359" s="90"/>
      <c r="Q359" s="49"/>
      <c r="R359" s="49"/>
      <c r="S359" s="54"/>
    </row>
    <row r="360" spans="1:19" ht="75" customHeight="1" x14ac:dyDescent="0.45">
      <c r="A360" s="85"/>
      <c r="B360" s="82"/>
      <c r="C360" s="16">
        <v>0.40699999999999997</v>
      </c>
      <c r="D360" s="17" t="s">
        <v>609</v>
      </c>
      <c r="E360" s="37">
        <v>0.40699999999999997</v>
      </c>
      <c r="F360" s="16" t="s">
        <v>543</v>
      </c>
      <c r="G360" s="16" t="s">
        <v>596</v>
      </c>
      <c r="H360" s="25" t="s">
        <v>595</v>
      </c>
      <c r="I360" s="25" t="s">
        <v>14</v>
      </c>
      <c r="J360" s="25" t="s">
        <v>14</v>
      </c>
      <c r="K360" s="25" t="s">
        <v>14</v>
      </c>
      <c r="L360" s="25" t="s">
        <v>14</v>
      </c>
      <c r="M360" s="39">
        <v>0.9</v>
      </c>
      <c r="N360" s="24" t="s">
        <v>14</v>
      </c>
      <c r="O360" s="38">
        <v>0.15534300000000001</v>
      </c>
      <c r="P360" s="38">
        <v>10.241250000000001</v>
      </c>
      <c r="Q360" s="25" t="s">
        <v>14</v>
      </c>
      <c r="R360" s="25" t="s">
        <v>14</v>
      </c>
      <c r="S360" s="54"/>
    </row>
    <row r="361" spans="1:19" ht="87.6" customHeight="1" x14ac:dyDescent="0.45">
      <c r="A361" s="84" t="s">
        <v>599</v>
      </c>
      <c r="B361" s="80">
        <v>38217</v>
      </c>
      <c r="C361" s="16">
        <v>0.02</v>
      </c>
      <c r="D361" s="17" t="s">
        <v>598</v>
      </c>
      <c r="E361" s="37">
        <v>0.02</v>
      </c>
      <c r="F361" s="16" t="s">
        <v>541</v>
      </c>
      <c r="G361" s="16" t="s">
        <v>14</v>
      </c>
      <c r="H361" s="16" t="s">
        <v>446</v>
      </c>
      <c r="I361" s="16" t="s">
        <v>14</v>
      </c>
      <c r="J361" s="16" t="s">
        <v>14</v>
      </c>
      <c r="K361" s="16" t="s">
        <v>14</v>
      </c>
      <c r="L361" s="16" t="s">
        <v>14</v>
      </c>
      <c r="M361" s="34">
        <v>0.97</v>
      </c>
      <c r="N361" s="17" t="s">
        <v>14</v>
      </c>
      <c r="O361" s="22">
        <v>0.24854799999999999</v>
      </c>
      <c r="P361" s="22">
        <v>12.148244999999999</v>
      </c>
      <c r="Q361" s="16" t="s">
        <v>14</v>
      </c>
      <c r="R361" s="16" t="s">
        <v>14</v>
      </c>
      <c r="S361" s="54"/>
    </row>
    <row r="362" spans="1:19" ht="87.6" customHeight="1" x14ac:dyDescent="0.45">
      <c r="A362" s="85"/>
      <c r="B362" s="82"/>
      <c r="C362" s="16">
        <v>0.246</v>
      </c>
      <c r="D362" s="17" t="s">
        <v>609</v>
      </c>
      <c r="E362" s="37">
        <v>0.246</v>
      </c>
      <c r="F362" s="16" t="s">
        <v>543</v>
      </c>
      <c r="G362" s="16" t="s">
        <v>597</v>
      </c>
      <c r="H362" s="16" t="s">
        <v>447</v>
      </c>
      <c r="I362" s="16" t="s">
        <v>14</v>
      </c>
      <c r="J362" s="16" t="s">
        <v>14</v>
      </c>
      <c r="K362" s="16" t="s">
        <v>14</v>
      </c>
      <c r="L362" s="16" t="s">
        <v>14</v>
      </c>
      <c r="M362" s="34">
        <v>0.97</v>
      </c>
      <c r="N362" s="17" t="s">
        <v>14</v>
      </c>
      <c r="O362" s="22">
        <v>0.24854799999999999</v>
      </c>
      <c r="P362" s="22">
        <v>12.148244999999999</v>
      </c>
      <c r="Q362" s="16" t="s">
        <v>14</v>
      </c>
      <c r="R362" s="16" t="s">
        <v>14</v>
      </c>
      <c r="S362" s="54"/>
    </row>
    <row r="363" spans="1:19" ht="28.5" x14ac:dyDescent="0.45">
      <c r="A363" s="86" t="s">
        <v>448</v>
      </c>
      <c r="B363" s="80">
        <v>32760</v>
      </c>
      <c r="C363" s="16">
        <v>7.0000000000000001E-3</v>
      </c>
      <c r="D363" s="17" t="s">
        <v>610</v>
      </c>
      <c r="E363" s="37">
        <v>7.0000000000000001E-3</v>
      </c>
      <c r="F363" s="47" t="s">
        <v>543</v>
      </c>
      <c r="G363" s="47" t="s">
        <v>601</v>
      </c>
      <c r="H363" s="16" t="s">
        <v>449</v>
      </c>
      <c r="I363" s="22">
        <v>19.03</v>
      </c>
      <c r="J363" s="22">
        <v>0.45900000000000002</v>
      </c>
      <c r="K363" s="22">
        <f>I363*J363</f>
        <v>8.734770000000001</v>
      </c>
      <c r="L363" s="22">
        <v>0.95099999999999996</v>
      </c>
      <c r="M363" s="22">
        <v>13</v>
      </c>
      <c r="N363" s="17" t="s">
        <v>14</v>
      </c>
      <c r="O363" s="22">
        <v>6.0000000000000001E-3</v>
      </c>
      <c r="P363" s="22">
        <v>8.8290000000000006</v>
      </c>
      <c r="Q363" s="16" t="s">
        <v>14</v>
      </c>
      <c r="R363" s="16" t="s">
        <v>14</v>
      </c>
      <c r="S363" s="54" t="s">
        <v>600</v>
      </c>
    </row>
    <row r="364" spans="1:19" x14ac:dyDescent="0.45">
      <c r="A364" s="86"/>
      <c r="B364" s="81"/>
      <c r="C364" s="16">
        <v>6.66</v>
      </c>
      <c r="D364" s="17" t="s">
        <v>605</v>
      </c>
      <c r="E364" s="37">
        <v>6.66</v>
      </c>
      <c r="F364" s="48"/>
      <c r="G364" s="48"/>
      <c r="H364" s="16" t="s">
        <v>450</v>
      </c>
      <c r="I364" s="22">
        <v>19.03</v>
      </c>
      <c r="J364" s="22">
        <v>0.45900000000000002</v>
      </c>
      <c r="K364" s="22">
        <f t="shared" ref="K364:K411" si="7">I364*J364</f>
        <v>8.734770000000001</v>
      </c>
      <c r="L364" s="22">
        <v>0.95099999999999996</v>
      </c>
      <c r="M364" s="22">
        <v>13</v>
      </c>
      <c r="N364" s="17" t="s">
        <v>14</v>
      </c>
      <c r="O364" s="22">
        <v>2.5000000000000001E-2</v>
      </c>
      <c r="P364" s="22">
        <v>8.8290000000000006</v>
      </c>
      <c r="Q364" s="16" t="s">
        <v>14</v>
      </c>
      <c r="R364" s="16" t="s">
        <v>14</v>
      </c>
      <c r="S364" s="54"/>
    </row>
    <row r="365" spans="1:19" ht="28.5" x14ac:dyDescent="0.45">
      <c r="A365" s="86"/>
      <c r="B365" s="81"/>
      <c r="C365" s="16">
        <v>7.0000000000000001E-3</v>
      </c>
      <c r="D365" s="17" t="s">
        <v>610</v>
      </c>
      <c r="E365" s="37">
        <v>7.0000000000000001E-3</v>
      </c>
      <c r="F365" s="48"/>
      <c r="G365" s="48"/>
      <c r="H365" s="16" t="s">
        <v>451</v>
      </c>
      <c r="I365" s="22">
        <v>19.03</v>
      </c>
      <c r="J365" s="22">
        <v>0.45900000000000002</v>
      </c>
      <c r="K365" s="22">
        <f t="shared" si="7"/>
        <v>8.734770000000001</v>
      </c>
      <c r="L365" s="22">
        <v>0.95099999999999996</v>
      </c>
      <c r="M365" s="22">
        <v>13</v>
      </c>
      <c r="N365" s="17" t="s">
        <v>14</v>
      </c>
      <c r="O365" s="22">
        <v>2.5000000000000001E-2</v>
      </c>
      <c r="P365" s="22">
        <v>8.8290000000000006</v>
      </c>
      <c r="Q365" s="16" t="s">
        <v>14</v>
      </c>
      <c r="R365" s="16" t="s">
        <v>14</v>
      </c>
      <c r="S365" s="54"/>
    </row>
    <row r="366" spans="1:19" x14ac:dyDescent="0.45">
      <c r="A366" s="86"/>
      <c r="B366" s="81"/>
      <c r="C366" s="16">
        <v>6.66</v>
      </c>
      <c r="D366" s="17" t="s">
        <v>605</v>
      </c>
      <c r="E366" s="37">
        <v>6.66</v>
      </c>
      <c r="F366" s="48"/>
      <c r="G366" s="48"/>
      <c r="H366" s="16" t="s">
        <v>452</v>
      </c>
      <c r="I366" s="22">
        <v>19.03</v>
      </c>
      <c r="J366" s="22">
        <v>0.45900000000000002</v>
      </c>
      <c r="K366" s="22">
        <f t="shared" si="7"/>
        <v>8.734770000000001</v>
      </c>
      <c r="L366" s="22">
        <v>0.95099999999999996</v>
      </c>
      <c r="M366" s="22">
        <v>13</v>
      </c>
      <c r="N366" s="17" t="s">
        <v>14</v>
      </c>
      <c r="O366" s="22">
        <v>6.2E-2</v>
      </c>
      <c r="P366" s="22">
        <v>8.8290000000000006</v>
      </c>
      <c r="Q366" s="16" t="s">
        <v>14</v>
      </c>
      <c r="R366" s="16" t="s">
        <v>14</v>
      </c>
      <c r="S366" s="54"/>
    </row>
    <row r="367" spans="1:19" ht="28.5" x14ac:dyDescent="0.45">
      <c r="A367" s="86"/>
      <c r="B367" s="81"/>
      <c r="C367" s="16">
        <v>7.0000000000000001E-3</v>
      </c>
      <c r="D367" s="17" t="s">
        <v>610</v>
      </c>
      <c r="E367" s="37">
        <v>7.0000000000000001E-3</v>
      </c>
      <c r="F367" s="48"/>
      <c r="G367" s="48"/>
      <c r="H367" s="16" t="s">
        <v>453</v>
      </c>
      <c r="I367" s="22">
        <v>19.03</v>
      </c>
      <c r="J367" s="22">
        <v>0.45900000000000002</v>
      </c>
      <c r="K367" s="22">
        <f t="shared" si="7"/>
        <v>8.734770000000001</v>
      </c>
      <c r="L367" s="22">
        <v>0.95099999999999996</v>
      </c>
      <c r="M367" s="22">
        <v>13</v>
      </c>
      <c r="N367" s="17" t="s">
        <v>14</v>
      </c>
      <c r="O367" s="22">
        <v>6.2E-2</v>
      </c>
      <c r="P367" s="22">
        <v>8.8290000000000006</v>
      </c>
      <c r="Q367" s="16" t="s">
        <v>14</v>
      </c>
      <c r="R367" s="16" t="s">
        <v>14</v>
      </c>
      <c r="S367" s="54"/>
    </row>
    <row r="368" spans="1:19" x14ac:dyDescent="0.45">
      <c r="A368" s="86"/>
      <c r="B368" s="81"/>
      <c r="C368" s="16">
        <v>6.66</v>
      </c>
      <c r="D368" s="17" t="s">
        <v>605</v>
      </c>
      <c r="E368" s="37">
        <v>6.66</v>
      </c>
      <c r="F368" s="48"/>
      <c r="G368" s="48"/>
      <c r="H368" s="16" t="s">
        <v>454</v>
      </c>
      <c r="I368" s="22">
        <v>19.03</v>
      </c>
      <c r="J368" s="22">
        <v>0.45900000000000002</v>
      </c>
      <c r="K368" s="22">
        <f t="shared" si="7"/>
        <v>8.734770000000001</v>
      </c>
      <c r="L368" s="22">
        <v>0.95099999999999996</v>
      </c>
      <c r="M368" s="22">
        <v>13</v>
      </c>
      <c r="N368" s="17" t="s">
        <v>14</v>
      </c>
      <c r="O368" s="22">
        <v>0.124</v>
      </c>
      <c r="P368" s="22">
        <v>8.8290000000000006</v>
      </c>
      <c r="Q368" s="16" t="s">
        <v>14</v>
      </c>
      <c r="R368" s="16" t="s">
        <v>14</v>
      </c>
      <c r="S368" s="54"/>
    </row>
    <row r="369" spans="1:19" ht="28.5" x14ac:dyDescent="0.45">
      <c r="A369" s="86"/>
      <c r="B369" s="81"/>
      <c r="C369" s="16">
        <v>7.0000000000000001E-3</v>
      </c>
      <c r="D369" s="17" t="s">
        <v>610</v>
      </c>
      <c r="E369" s="37">
        <v>7.0000000000000001E-3</v>
      </c>
      <c r="F369" s="48"/>
      <c r="G369" s="48"/>
      <c r="H369" s="16" t="s">
        <v>455</v>
      </c>
      <c r="I369" s="22">
        <v>19.03</v>
      </c>
      <c r="J369" s="22">
        <v>0.45900000000000002</v>
      </c>
      <c r="K369" s="22">
        <f t="shared" si="7"/>
        <v>8.734770000000001</v>
      </c>
      <c r="L369" s="22">
        <v>0.95099999999999996</v>
      </c>
      <c r="M369" s="22">
        <v>13</v>
      </c>
      <c r="N369" s="17" t="s">
        <v>14</v>
      </c>
      <c r="O369" s="22">
        <v>0.124</v>
      </c>
      <c r="P369" s="22">
        <v>8.8290000000000006</v>
      </c>
      <c r="Q369" s="16" t="s">
        <v>14</v>
      </c>
      <c r="R369" s="16" t="s">
        <v>14</v>
      </c>
      <c r="S369" s="54"/>
    </row>
    <row r="370" spans="1:19" x14ac:dyDescent="0.45">
      <c r="A370" s="86"/>
      <c r="B370" s="81"/>
      <c r="C370" s="16">
        <v>6.66</v>
      </c>
      <c r="D370" s="17" t="s">
        <v>605</v>
      </c>
      <c r="E370" s="37">
        <v>6.66</v>
      </c>
      <c r="F370" s="48"/>
      <c r="G370" s="48"/>
      <c r="H370" s="16" t="s">
        <v>456</v>
      </c>
      <c r="I370" s="22">
        <v>19.03</v>
      </c>
      <c r="J370" s="22">
        <v>0.45900000000000002</v>
      </c>
      <c r="K370" s="22">
        <f t="shared" si="7"/>
        <v>8.734770000000001</v>
      </c>
      <c r="L370" s="22">
        <v>0.95099999999999996</v>
      </c>
      <c r="M370" s="22">
        <v>13</v>
      </c>
      <c r="N370" s="17" t="s">
        <v>14</v>
      </c>
      <c r="O370" s="22">
        <v>0.217</v>
      </c>
      <c r="P370" s="22">
        <v>8.8290000000000006</v>
      </c>
      <c r="Q370" s="16" t="s">
        <v>14</v>
      </c>
      <c r="R370" s="16" t="s">
        <v>14</v>
      </c>
      <c r="S370" s="54"/>
    </row>
    <row r="371" spans="1:19" ht="29.25" customHeight="1" x14ac:dyDescent="0.45">
      <c r="A371" s="86"/>
      <c r="B371" s="81"/>
      <c r="C371" s="16">
        <v>7.0000000000000001E-3</v>
      </c>
      <c r="D371" s="17" t="s">
        <v>610</v>
      </c>
      <c r="E371" s="37">
        <v>7.0000000000000001E-3</v>
      </c>
      <c r="F371" s="48"/>
      <c r="G371" s="48"/>
      <c r="H371" s="16" t="s">
        <v>457</v>
      </c>
      <c r="I371" s="22">
        <v>19.03</v>
      </c>
      <c r="J371" s="22">
        <v>0.45900000000000002</v>
      </c>
      <c r="K371" s="22">
        <f t="shared" si="7"/>
        <v>8.734770000000001</v>
      </c>
      <c r="L371" s="22">
        <v>0.95099999999999996</v>
      </c>
      <c r="M371" s="22">
        <v>13</v>
      </c>
      <c r="N371" s="17" t="s">
        <v>14</v>
      </c>
      <c r="O371" s="22">
        <v>0.217</v>
      </c>
      <c r="P371" s="22">
        <v>8.8290000000000006</v>
      </c>
      <c r="Q371" s="16" t="s">
        <v>14</v>
      </c>
      <c r="R371" s="16" t="s">
        <v>14</v>
      </c>
      <c r="S371" s="54"/>
    </row>
    <row r="372" spans="1:19" x14ac:dyDescent="0.45">
      <c r="A372" s="86"/>
      <c r="B372" s="81"/>
      <c r="C372" s="16">
        <v>6.66</v>
      </c>
      <c r="D372" s="17" t="s">
        <v>605</v>
      </c>
      <c r="E372" s="37">
        <v>6.66</v>
      </c>
      <c r="F372" s="48"/>
      <c r="G372" s="48"/>
      <c r="H372" s="16" t="s">
        <v>458</v>
      </c>
      <c r="I372" s="22">
        <v>19.03</v>
      </c>
      <c r="J372" s="22">
        <v>0.45900000000000002</v>
      </c>
      <c r="K372" s="22">
        <f t="shared" si="7"/>
        <v>8.734770000000001</v>
      </c>
      <c r="L372" s="22">
        <v>0.95099999999999996</v>
      </c>
      <c r="M372" s="22">
        <v>13</v>
      </c>
      <c r="N372" s="17" t="s">
        <v>14</v>
      </c>
      <c r="O372" s="22">
        <v>0.311</v>
      </c>
      <c r="P372" s="22">
        <v>8.8290000000000006</v>
      </c>
      <c r="Q372" s="16" t="s">
        <v>14</v>
      </c>
      <c r="R372" s="16" t="s">
        <v>14</v>
      </c>
      <c r="S372" s="54"/>
    </row>
    <row r="373" spans="1:19" ht="28.5" x14ac:dyDescent="0.45">
      <c r="A373" s="86"/>
      <c r="B373" s="81"/>
      <c r="C373" s="16">
        <v>7.0000000000000001E-3</v>
      </c>
      <c r="D373" s="17" t="s">
        <v>610</v>
      </c>
      <c r="E373" s="37">
        <v>7.0000000000000001E-3</v>
      </c>
      <c r="F373" s="48"/>
      <c r="G373" s="48"/>
      <c r="H373" s="16" t="s">
        <v>459</v>
      </c>
      <c r="I373" s="22">
        <v>19.03</v>
      </c>
      <c r="J373" s="22">
        <v>0.45900000000000002</v>
      </c>
      <c r="K373" s="22">
        <f t="shared" si="7"/>
        <v>8.734770000000001</v>
      </c>
      <c r="L373" s="22">
        <v>0.95099999999999996</v>
      </c>
      <c r="M373" s="22">
        <v>13</v>
      </c>
      <c r="N373" s="17" t="s">
        <v>14</v>
      </c>
      <c r="O373" s="22">
        <v>0.311</v>
      </c>
      <c r="P373" s="22">
        <v>8.8290000000000006</v>
      </c>
      <c r="Q373" s="16" t="s">
        <v>14</v>
      </c>
      <c r="R373" s="16" t="s">
        <v>14</v>
      </c>
      <c r="S373" s="54"/>
    </row>
    <row r="374" spans="1:19" x14ac:dyDescent="0.45">
      <c r="A374" s="86"/>
      <c r="B374" s="81"/>
      <c r="C374" s="16">
        <v>6.66</v>
      </c>
      <c r="D374" s="17" t="s">
        <v>605</v>
      </c>
      <c r="E374" s="37">
        <v>6.66</v>
      </c>
      <c r="F374" s="48"/>
      <c r="G374" s="48"/>
      <c r="H374" s="16" t="s">
        <v>460</v>
      </c>
      <c r="I374" s="22">
        <v>19.03</v>
      </c>
      <c r="J374" s="22">
        <v>0.45900000000000002</v>
      </c>
      <c r="K374" s="22">
        <f t="shared" si="7"/>
        <v>8.734770000000001</v>
      </c>
      <c r="L374" s="22">
        <v>0.95099999999999996</v>
      </c>
      <c r="M374" s="22">
        <v>13</v>
      </c>
      <c r="N374" s="17" t="s">
        <v>14</v>
      </c>
      <c r="O374" s="22">
        <v>0.44400000000000001</v>
      </c>
      <c r="P374" s="22">
        <v>8.8290000000000006</v>
      </c>
      <c r="Q374" s="16" t="s">
        <v>14</v>
      </c>
      <c r="R374" s="16" t="s">
        <v>14</v>
      </c>
      <c r="S374" s="54"/>
    </row>
    <row r="375" spans="1:19" ht="28.5" x14ac:dyDescent="0.45">
      <c r="A375" s="87"/>
      <c r="B375" s="82"/>
      <c r="C375" s="16">
        <v>7.0000000000000001E-3</v>
      </c>
      <c r="D375" s="17" t="s">
        <v>610</v>
      </c>
      <c r="E375" s="37">
        <v>7.0000000000000001E-3</v>
      </c>
      <c r="F375" s="49"/>
      <c r="G375" s="49"/>
      <c r="H375" s="16" t="s">
        <v>461</v>
      </c>
      <c r="I375" s="22">
        <v>19.03</v>
      </c>
      <c r="J375" s="22">
        <v>0.45900000000000002</v>
      </c>
      <c r="K375" s="22">
        <f t="shared" si="7"/>
        <v>8.734770000000001</v>
      </c>
      <c r="L375" s="22">
        <v>0.95099999999999996</v>
      </c>
      <c r="M375" s="22">
        <v>13</v>
      </c>
      <c r="N375" s="17" t="s">
        <v>14</v>
      </c>
      <c r="O375" s="22">
        <v>0.44400000000000001</v>
      </c>
      <c r="P375" s="22">
        <v>8.8290000000000006</v>
      </c>
      <c r="Q375" s="16" t="s">
        <v>14</v>
      </c>
      <c r="R375" s="16" t="s">
        <v>14</v>
      </c>
      <c r="S375" s="54"/>
    </row>
    <row r="376" spans="1:19" x14ac:dyDescent="0.45">
      <c r="A376" s="92" t="s">
        <v>448</v>
      </c>
      <c r="B376" s="80">
        <v>32761</v>
      </c>
      <c r="C376" s="47">
        <v>7.0000000000000001E-3</v>
      </c>
      <c r="D376" s="41" t="s">
        <v>610</v>
      </c>
      <c r="E376" s="93">
        <v>7.0000000000000001E-3</v>
      </c>
      <c r="F376" s="47" t="s">
        <v>543</v>
      </c>
      <c r="G376" s="47" t="s">
        <v>601</v>
      </c>
      <c r="H376" s="16" t="s">
        <v>462</v>
      </c>
      <c r="I376" s="22">
        <v>23.294</v>
      </c>
      <c r="J376" s="22">
        <v>1.115486</v>
      </c>
      <c r="K376" s="22">
        <f t="shared" si="7"/>
        <v>25.984130883999999</v>
      </c>
      <c r="L376" s="22">
        <v>0.95099999999999996</v>
      </c>
      <c r="M376" s="22">
        <v>13</v>
      </c>
      <c r="N376" s="17" t="s">
        <v>14</v>
      </c>
      <c r="O376" s="22">
        <v>6.0000000000000001E-3</v>
      </c>
      <c r="P376" s="22">
        <v>8.8290000000000006</v>
      </c>
      <c r="Q376" s="16" t="s">
        <v>14</v>
      </c>
      <c r="R376" s="16" t="s">
        <v>14</v>
      </c>
      <c r="S376" s="54"/>
    </row>
    <row r="377" spans="1:19" x14ac:dyDescent="0.45">
      <c r="A377" s="86"/>
      <c r="B377" s="81"/>
      <c r="C377" s="48"/>
      <c r="D377" s="42"/>
      <c r="E377" s="94"/>
      <c r="F377" s="48"/>
      <c r="G377" s="48"/>
      <c r="H377" s="16" t="s">
        <v>463</v>
      </c>
      <c r="I377" s="22">
        <v>23.294</v>
      </c>
      <c r="J377" s="22">
        <v>1.115486</v>
      </c>
      <c r="K377" s="22">
        <f t="shared" si="7"/>
        <v>25.984130883999999</v>
      </c>
      <c r="L377" s="22">
        <v>0.95099999999999996</v>
      </c>
      <c r="M377" s="22">
        <v>13</v>
      </c>
      <c r="N377" s="17" t="s">
        <v>14</v>
      </c>
      <c r="O377" s="22">
        <v>2.5000000000000001E-2</v>
      </c>
      <c r="P377" s="22">
        <v>8.8290000000000006</v>
      </c>
      <c r="Q377" s="16" t="s">
        <v>14</v>
      </c>
      <c r="R377" s="16" t="s">
        <v>14</v>
      </c>
      <c r="S377" s="54"/>
    </row>
    <row r="378" spans="1:19" x14ac:dyDescent="0.45">
      <c r="A378" s="86"/>
      <c r="B378" s="81"/>
      <c r="C378" s="48"/>
      <c r="D378" s="42"/>
      <c r="E378" s="94"/>
      <c r="F378" s="48"/>
      <c r="G378" s="48"/>
      <c r="H378" s="16" t="s">
        <v>464</v>
      </c>
      <c r="I378" s="22">
        <v>23.294</v>
      </c>
      <c r="J378" s="22">
        <v>1.115486</v>
      </c>
      <c r="K378" s="22">
        <f t="shared" si="7"/>
        <v>25.984130883999999</v>
      </c>
      <c r="L378" s="22">
        <v>0.95099999999999996</v>
      </c>
      <c r="M378" s="22">
        <v>13</v>
      </c>
      <c r="N378" s="17" t="s">
        <v>14</v>
      </c>
      <c r="O378" s="22">
        <v>6.2E-2</v>
      </c>
      <c r="P378" s="22">
        <v>8.8290000000000006</v>
      </c>
      <c r="Q378" s="16" t="s">
        <v>14</v>
      </c>
      <c r="R378" s="16" t="s">
        <v>14</v>
      </c>
      <c r="S378" s="54"/>
    </row>
    <row r="379" spans="1:19" x14ac:dyDescent="0.45">
      <c r="A379" s="86"/>
      <c r="B379" s="81"/>
      <c r="C379" s="48"/>
      <c r="D379" s="42"/>
      <c r="E379" s="94"/>
      <c r="F379" s="48"/>
      <c r="G379" s="48"/>
      <c r="H379" s="16" t="s">
        <v>465</v>
      </c>
      <c r="I379" s="22">
        <v>23.294</v>
      </c>
      <c r="J379" s="22">
        <v>1.115486</v>
      </c>
      <c r="K379" s="22">
        <f t="shared" si="7"/>
        <v>25.984130883999999</v>
      </c>
      <c r="L379" s="22">
        <v>0.95099999999999996</v>
      </c>
      <c r="M379" s="22">
        <v>13</v>
      </c>
      <c r="N379" s="17" t="s">
        <v>14</v>
      </c>
      <c r="O379" s="22">
        <v>0.124</v>
      </c>
      <c r="P379" s="22">
        <v>8.8290000000000006</v>
      </c>
      <c r="Q379" s="16" t="s">
        <v>14</v>
      </c>
      <c r="R379" s="16" t="s">
        <v>14</v>
      </c>
      <c r="S379" s="54"/>
    </row>
    <row r="380" spans="1:19" x14ac:dyDescent="0.45">
      <c r="A380" s="86"/>
      <c r="B380" s="81"/>
      <c r="C380" s="48"/>
      <c r="D380" s="42"/>
      <c r="E380" s="94"/>
      <c r="F380" s="48"/>
      <c r="G380" s="48"/>
      <c r="H380" s="16" t="s">
        <v>466</v>
      </c>
      <c r="I380" s="22">
        <v>23.294</v>
      </c>
      <c r="J380" s="22">
        <v>1.115486</v>
      </c>
      <c r="K380" s="22">
        <f t="shared" si="7"/>
        <v>25.984130883999999</v>
      </c>
      <c r="L380" s="22">
        <v>0.95099999999999996</v>
      </c>
      <c r="M380" s="22">
        <v>13</v>
      </c>
      <c r="N380" s="17" t="s">
        <v>14</v>
      </c>
      <c r="O380" s="22">
        <v>0.217</v>
      </c>
      <c r="P380" s="22">
        <v>8.8290000000000006</v>
      </c>
      <c r="Q380" s="16" t="s">
        <v>14</v>
      </c>
      <c r="R380" s="16" t="s">
        <v>14</v>
      </c>
      <c r="S380" s="54"/>
    </row>
    <row r="381" spans="1:19" x14ac:dyDescent="0.45">
      <c r="A381" s="86"/>
      <c r="B381" s="81"/>
      <c r="C381" s="48"/>
      <c r="D381" s="42"/>
      <c r="E381" s="94"/>
      <c r="F381" s="48"/>
      <c r="G381" s="48"/>
      <c r="H381" s="16" t="s">
        <v>467</v>
      </c>
      <c r="I381" s="22">
        <v>23.294</v>
      </c>
      <c r="J381" s="22">
        <v>1.115486</v>
      </c>
      <c r="K381" s="22">
        <f t="shared" si="7"/>
        <v>25.984130883999999</v>
      </c>
      <c r="L381" s="22">
        <v>0.95099999999999996</v>
      </c>
      <c r="M381" s="22">
        <v>13</v>
      </c>
      <c r="N381" s="17" t="s">
        <v>14</v>
      </c>
      <c r="O381" s="22">
        <v>0.311</v>
      </c>
      <c r="P381" s="22">
        <v>8.8290000000000006</v>
      </c>
      <c r="Q381" s="16" t="s">
        <v>14</v>
      </c>
      <c r="R381" s="16" t="s">
        <v>14</v>
      </c>
      <c r="S381" s="54"/>
    </row>
    <row r="382" spans="1:19" x14ac:dyDescent="0.45">
      <c r="A382" s="87"/>
      <c r="B382" s="82"/>
      <c r="C382" s="49"/>
      <c r="D382" s="43"/>
      <c r="E382" s="95"/>
      <c r="F382" s="49"/>
      <c r="G382" s="49"/>
      <c r="H382" s="16" t="s">
        <v>468</v>
      </c>
      <c r="I382" s="22">
        <v>23.294</v>
      </c>
      <c r="J382" s="22">
        <v>1.115486</v>
      </c>
      <c r="K382" s="22">
        <f t="shared" si="7"/>
        <v>25.984130883999999</v>
      </c>
      <c r="L382" s="22">
        <v>0.95099999999999996</v>
      </c>
      <c r="M382" s="22">
        <v>13</v>
      </c>
      <c r="N382" s="17" t="s">
        <v>14</v>
      </c>
      <c r="O382" s="22">
        <v>0.44400000000000001</v>
      </c>
      <c r="P382" s="22">
        <v>8.8290000000000006</v>
      </c>
      <c r="Q382" s="16" t="s">
        <v>14</v>
      </c>
      <c r="R382" s="16" t="s">
        <v>14</v>
      </c>
      <c r="S382" s="54"/>
    </row>
    <row r="383" spans="1:19" x14ac:dyDescent="0.45">
      <c r="A383" s="92" t="s">
        <v>469</v>
      </c>
      <c r="B383" s="80">
        <v>32696</v>
      </c>
      <c r="C383" s="47">
        <v>1.84E-2</v>
      </c>
      <c r="D383" s="41" t="s">
        <v>610</v>
      </c>
      <c r="E383" s="93">
        <v>1.84E-2</v>
      </c>
      <c r="F383" s="47" t="s">
        <v>541</v>
      </c>
      <c r="G383" s="41" t="s">
        <v>604</v>
      </c>
      <c r="H383" s="32" t="s">
        <v>470</v>
      </c>
      <c r="I383" s="22">
        <v>23.294</v>
      </c>
      <c r="J383" s="22">
        <v>1.115486</v>
      </c>
      <c r="K383" s="22">
        <f t="shared" si="7"/>
        <v>25.984130883999999</v>
      </c>
      <c r="L383" s="22">
        <v>0.88600000000000001</v>
      </c>
      <c r="M383" s="22">
        <v>7.5</v>
      </c>
      <c r="N383" s="17" t="s">
        <v>14</v>
      </c>
      <c r="O383" s="22">
        <v>2.1999999999999999E-2</v>
      </c>
      <c r="P383" s="22">
        <v>23.661000000000001</v>
      </c>
      <c r="Q383" s="16" t="s">
        <v>14</v>
      </c>
      <c r="R383" s="16" t="s">
        <v>14</v>
      </c>
      <c r="S383" s="54"/>
    </row>
    <row r="384" spans="1:19" x14ac:dyDescent="0.45">
      <c r="A384" s="86"/>
      <c r="B384" s="81"/>
      <c r="C384" s="48"/>
      <c r="D384" s="42"/>
      <c r="E384" s="94"/>
      <c r="F384" s="48"/>
      <c r="G384" s="48"/>
      <c r="H384" s="32" t="s">
        <v>471</v>
      </c>
      <c r="I384" s="22">
        <v>23.294</v>
      </c>
      <c r="J384" s="22">
        <v>1.115486</v>
      </c>
      <c r="K384" s="22">
        <f t="shared" si="7"/>
        <v>25.984130883999999</v>
      </c>
      <c r="L384" s="22">
        <v>0.88600000000000001</v>
      </c>
      <c r="M384" s="22">
        <v>7.5</v>
      </c>
      <c r="N384" s="17" t="s">
        <v>14</v>
      </c>
      <c r="O384" s="22">
        <v>2.7E-2</v>
      </c>
      <c r="P384" s="22">
        <v>23.661000000000001</v>
      </c>
      <c r="Q384" s="16" t="s">
        <v>14</v>
      </c>
      <c r="R384" s="16" t="s">
        <v>14</v>
      </c>
      <c r="S384" s="54"/>
    </row>
    <row r="385" spans="1:19" x14ac:dyDescent="0.45">
      <c r="A385" s="86"/>
      <c r="B385" s="81"/>
      <c r="C385" s="48"/>
      <c r="D385" s="42"/>
      <c r="E385" s="94"/>
      <c r="F385" s="48"/>
      <c r="G385" s="48"/>
      <c r="H385" s="32" t="s">
        <v>472</v>
      </c>
      <c r="I385" s="22">
        <v>23.294</v>
      </c>
      <c r="J385" s="22">
        <v>1.115486</v>
      </c>
      <c r="K385" s="22">
        <f t="shared" si="7"/>
        <v>25.984130883999999</v>
      </c>
      <c r="L385" s="22">
        <v>0.88600000000000001</v>
      </c>
      <c r="M385" s="22">
        <v>7.5</v>
      </c>
      <c r="N385" s="17" t="s">
        <v>14</v>
      </c>
      <c r="O385" s="22">
        <v>3.4000000000000002E-2</v>
      </c>
      <c r="P385" s="22">
        <v>23.661000000000001</v>
      </c>
      <c r="Q385" s="16" t="s">
        <v>14</v>
      </c>
      <c r="R385" s="16" t="s">
        <v>14</v>
      </c>
      <c r="S385" s="54"/>
    </row>
    <row r="386" spans="1:19" x14ac:dyDescent="0.45">
      <c r="A386" s="86"/>
      <c r="B386" s="81"/>
      <c r="C386" s="48"/>
      <c r="D386" s="42"/>
      <c r="E386" s="94"/>
      <c r="F386" s="48"/>
      <c r="G386" s="48"/>
      <c r="H386" s="32" t="s">
        <v>473</v>
      </c>
      <c r="I386" s="22">
        <v>23.294</v>
      </c>
      <c r="J386" s="22">
        <v>1.115486</v>
      </c>
      <c r="K386" s="22">
        <f t="shared" si="7"/>
        <v>25.984130883999999</v>
      </c>
      <c r="L386" s="22">
        <v>0.88600000000000001</v>
      </c>
      <c r="M386" s="22">
        <v>7.5</v>
      </c>
      <c r="N386" s="17" t="s">
        <v>14</v>
      </c>
      <c r="O386" s="22">
        <v>4.7E-2</v>
      </c>
      <c r="P386" s="22">
        <v>23.661000000000001</v>
      </c>
      <c r="Q386" s="16" t="s">
        <v>14</v>
      </c>
      <c r="R386" s="16" t="s">
        <v>14</v>
      </c>
      <c r="S386" s="54"/>
    </row>
    <row r="387" spans="1:19" x14ac:dyDescent="0.45">
      <c r="A387" s="86"/>
      <c r="B387" s="81"/>
      <c r="C387" s="48"/>
      <c r="D387" s="42"/>
      <c r="E387" s="94"/>
      <c r="F387" s="48"/>
      <c r="G387" s="48"/>
      <c r="H387" s="32" t="s">
        <v>474</v>
      </c>
      <c r="I387" s="22">
        <v>23.294</v>
      </c>
      <c r="J387" s="22">
        <v>1.115486</v>
      </c>
      <c r="K387" s="22">
        <f t="shared" si="7"/>
        <v>25.984130883999999</v>
      </c>
      <c r="L387" s="22">
        <v>0.88600000000000001</v>
      </c>
      <c r="M387" s="22">
        <v>7.5</v>
      </c>
      <c r="N387" s="17" t="s">
        <v>14</v>
      </c>
      <c r="O387" s="22">
        <v>6.0999999999999999E-2</v>
      </c>
      <c r="P387" s="22">
        <v>23.661000000000001</v>
      </c>
      <c r="Q387" s="16" t="s">
        <v>14</v>
      </c>
      <c r="R387" s="16" t="s">
        <v>14</v>
      </c>
      <c r="S387" s="54"/>
    </row>
    <row r="388" spans="1:19" x14ac:dyDescent="0.45">
      <c r="A388" s="86"/>
      <c r="B388" s="81"/>
      <c r="C388" s="48"/>
      <c r="D388" s="42"/>
      <c r="E388" s="94"/>
      <c r="F388" s="48"/>
      <c r="G388" s="48"/>
      <c r="H388" s="32" t="s">
        <v>475</v>
      </c>
      <c r="I388" s="22">
        <v>23.294</v>
      </c>
      <c r="J388" s="22">
        <v>1.115486</v>
      </c>
      <c r="K388" s="22">
        <f t="shared" si="7"/>
        <v>25.984130883999999</v>
      </c>
      <c r="L388" s="22">
        <v>0.88600000000000001</v>
      </c>
      <c r="M388" s="22">
        <v>7.5</v>
      </c>
      <c r="N388" s="17" t="s">
        <v>14</v>
      </c>
      <c r="O388" s="22">
        <v>7.9000000000000001E-2</v>
      </c>
      <c r="P388" s="22">
        <v>23.661000000000001</v>
      </c>
      <c r="Q388" s="16" t="s">
        <v>14</v>
      </c>
      <c r="R388" s="16" t="s">
        <v>14</v>
      </c>
      <c r="S388" s="54"/>
    </row>
    <row r="389" spans="1:19" x14ac:dyDescent="0.45">
      <c r="A389" s="86"/>
      <c r="B389" s="81"/>
      <c r="C389" s="48"/>
      <c r="D389" s="42"/>
      <c r="E389" s="94"/>
      <c r="F389" s="48"/>
      <c r="G389" s="48"/>
      <c r="H389" s="32" t="s">
        <v>476</v>
      </c>
      <c r="I389" s="22">
        <v>23.294</v>
      </c>
      <c r="J389" s="22">
        <v>1.115486</v>
      </c>
      <c r="K389" s="22">
        <f t="shared" si="7"/>
        <v>25.984130883999999</v>
      </c>
      <c r="L389" s="22">
        <v>0.88600000000000001</v>
      </c>
      <c r="M389" s="22">
        <v>7.5</v>
      </c>
      <c r="N389" s="17" t="s">
        <v>14</v>
      </c>
      <c r="O389" s="22">
        <v>0.111</v>
      </c>
      <c r="P389" s="22">
        <v>23.661000000000001</v>
      </c>
      <c r="Q389" s="16" t="s">
        <v>14</v>
      </c>
      <c r="R389" s="16" t="s">
        <v>14</v>
      </c>
      <c r="S389" s="54"/>
    </row>
    <row r="390" spans="1:19" x14ac:dyDescent="0.45">
      <c r="A390" s="86"/>
      <c r="B390" s="81"/>
      <c r="C390" s="48"/>
      <c r="D390" s="42"/>
      <c r="E390" s="94"/>
      <c r="F390" s="48"/>
      <c r="G390" s="48"/>
      <c r="H390" s="32" t="s">
        <v>477</v>
      </c>
      <c r="I390" s="22">
        <v>23.294</v>
      </c>
      <c r="J390" s="22">
        <v>1.115486</v>
      </c>
      <c r="K390" s="22">
        <f t="shared" si="7"/>
        <v>25.984130883999999</v>
      </c>
      <c r="L390" s="22">
        <v>0.88600000000000001</v>
      </c>
      <c r="M390" s="22">
        <v>7.5</v>
      </c>
      <c r="N390" s="17" t="s">
        <v>14</v>
      </c>
      <c r="O390" s="22">
        <v>0.153</v>
      </c>
      <c r="P390" s="22">
        <v>23.661000000000001</v>
      </c>
      <c r="Q390" s="16" t="s">
        <v>14</v>
      </c>
      <c r="R390" s="16" t="s">
        <v>14</v>
      </c>
      <c r="S390" s="54"/>
    </row>
    <row r="391" spans="1:19" x14ac:dyDescent="0.45">
      <c r="A391" s="86"/>
      <c r="B391" s="81"/>
      <c r="C391" s="48"/>
      <c r="D391" s="42"/>
      <c r="E391" s="94"/>
      <c r="F391" s="48"/>
      <c r="G391" s="48"/>
      <c r="H391" s="32" t="s">
        <v>478</v>
      </c>
      <c r="I391" s="22">
        <v>23.294</v>
      </c>
      <c r="J391" s="22">
        <v>1.115486</v>
      </c>
      <c r="K391" s="22">
        <f t="shared" si="7"/>
        <v>25.984130883999999</v>
      </c>
      <c r="L391" s="22">
        <v>0.88600000000000001</v>
      </c>
      <c r="M391" s="22">
        <v>7.5</v>
      </c>
      <c r="N391" s="17" t="s">
        <v>14</v>
      </c>
      <c r="O391" s="22">
        <v>0.17699999999999999</v>
      </c>
      <c r="P391" s="22">
        <v>23.661000000000001</v>
      </c>
      <c r="Q391" s="16" t="s">
        <v>14</v>
      </c>
      <c r="R391" s="16" t="s">
        <v>14</v>
      </c>
      <c r="S391" s="54"/>
    </row>
    <row r="392" spans="1:19" x14ac:dyDescent="0.45">
      <c r="A392" s="86"/>
      <c r="B392" s="81"/>
      <c r="C392" s="48"/>
      <c r="D392" s="42"/>
      <c r="E392" s="94"/>
      <c r="F392" s="48"/>
      <c r="G392" s="48"/>
      <c r="H392" s="32" t="s">
        <v>479</v>
      </c>
      <c r="I392" s="22">
        <v>23.294</v>
      </c>
      <c r="J392" s="22">
        <v>1.115486</v>
      </c>
      <c r="K392" s="22">
        <f t="shared" si="7"/>
        <v>25.984130883999999</v>
      </c>
      <c r="L392" s="22">
        <v>0.88600000000000001</v>
      </c>
      <c r="M392" s="22">
        <v>7.5</v>
      </c>
      <c r="N392" s="17" t="s">
        <v>14</v>
      </c>
      <c r="O392" s="22">
        <v>0.20399999999999999</v>
      </c>
      <c r="P392" s="22">
        <v>23.661000000000001</v>
      </c>
      <c r="Q392" s="16" t="s">
        <v>14</v>
      </c>
      <c r="R392" s="16" t="s">
        <v>14</v>
      </c>
      <c r="S392" s="54"/>
    </row>
    <row r="393" spans="1:19" x14ac:dyDescent="0.45">
      <c r="A393" s="86"/>
      <c r="B393" s="81"/>
      <c r="C393" s="48"/>
      <c r="D393" s="42"/>
      <c r="E393" s="94"/>
      <c r="F393" s="48"/>
      <c r="G393" s="48"/>
      <c r="H393" s="32" t="s">
        <v>480</v>
      </c>
      <c r="I393" s="22">
        <v>23.294</v>
      </c>
      <c r="J393" s="22">
        <v>1.115486</v>
      </c>
      <c r="K393" s="22">
        <f t="shared" si="7"/>
        <v>25.984130883999999</v>
      </c>
      <c r="L393" s="22">
        <v>0.88600000000000001</v>
      </c>
      <c r="M393" s="22">
        <v>7.5</v>
      </c>
      <c r="N393" s="17" t="s">
        <v>14</v>
      </c>
      <c r="O393" s="22">
        <v>0.24199999999999999</v>
      </c>
      <c r="P393" s="22">
        <v>23.661000000000001</v>
      </c>
      <c r="Q393" s="16" t="s">
        <v>14</v>
      </c>
      <c r="R393" s="16" t="s">
        <v>14</v>
      </c>
      <c r="S393" s="54"/>
    </row>
    <row r="394" spans="1:19" x14ac:dyDescent="0.45">
      <c r="A394" s="86"/>
      <c r="B394" s="81"/>
      <c r="C394" s="48"/>
      <c r="D394" s="42"/>
      <c r="E394" s="94"/>
      <c r="F394" s="48"/>
      <c r="G394" s="48"/>
      <c r="H394" s="32" t="s">
        <v>481</v>
      </c>
      <c r="I394" s="22">
        <v>23.294</v>
      </c>
      <c r="J394" s="22">
        <v>1.115486</v>
      </c>
      <c r="K394" s="22">
        <f t="shared" si="7"/>
        <v>25.984130883999999</v>
      </c>
      <c r="L394" s="22">
        <v>0.88600000000000001</v>
      </c>
      <c r="M394" s="22">
        <v>7.5</v>
      </c>
      <c r="N394" s="17" t="s">
        <v>14</v>
      </c>
      <c r="O394" s="22">
        <v>0.27500000000000002</v>
      </c>
      <c r="P394" s="22">
        <v>23.661000000000001</v>
      </c>
      <c r="Q394" s="16" t="s">
        <v>14</v>
      </c>
      <c r="R394" s="16" t="s">
        <v>14</v>
      </c>
      <c r="S394" s="54"/>
    </row>
    <row r="395" spans="1:19" x14ac:dyDescent="0.45">
      <c r="A395" s="86"/>
      <c r="B395" s="81"/>
      <c r="C395" s="48"/>
      <c r="D395" s="42"/>
      <c r="E395" s="94"/>
      <c r="F395" s="48"/>
      <c r="G395" s="48"/>
      <c r="H395" s="32" t="s">
        <v>482</v>
      </c>
      <c r="I395" s="22">
        <v>23.294</v>
      </c>
      <c r="J395" s="22">
        <v>1.115486</v>
      </c>
      <c r="K395" s="22">
        <f t="shared" si="7"/>
        <v>25.984130883999999</v>
      </c>
      <c r="L395" s="22">
        <v>0.88600000000000001</v>
      </c>
      <c r="M395" s="22">
        <v>7.5</v>
      </c>
      <c r="N395" s="17" t="s">
        <v>14</v>
      </c>
      <c r="O395" s="22">
        <v>0.33400000000000002</v>
      </c>
      <c r="P395" s="22">
        <v>23.661000000000001</v>
      </c>
      <c r="Q395" s="16" t="s">
        <v>14</v>
      </c>
      <c r="R395" s="16" t="s">
        <v>14</v>
      </c>
      <c r="S395" s="54"/>
    </row>
    <row r="396" spans="1:19" x14ac:dyDescent="0.45">
      <c r="A396" s="87"/>
      <c r="B396" s="82"/>
      <c r="C396" s="49"/>
      <c r="D396" s="43"/>
      <c r="E396" s="95"/>
      <c r="F396" s="49"/>
      <c r="G396" s="49"/>
      <c r="H396" s="32" t="s">
        <v>483</v>
      </c>
      <c r="I396" s="22">
        <v>23.294</v>
      </c>
      <c r="J396" s="22">
        <v>1.115486</v>
      </c>
      <c r="K396" s="22">
        <f t="shared" si="7"/>
        <v>25.984130883999999</v>
      </c>
      <c r="L396" s="22">
        <v>0.88600000000000001</v>
      </c>
      <c r="M396" s="22">
        <v>7.5</v>
      </c>
      <c r="N396" s="17" t="s">
        <v>14</v>
      </c>
      <c r="O396" s="22">
        <v>0.45800000000000002</v>
      </c>
      <c r="P396" s="22">
        <v>23.661000000000001</v>
      </c>
      <c r="Q396" s="16" t="s">
        <v>14</v>
      </c>
      <c r="R396" s="16" t="s">
        <v>14</v>
      </c>
      <c r="S396" s="54"/>
    </row>
    <row r="397" spans="1:19" ht="28.5" x14ac:dyDescent="0.45">
      <c r="A397" s="92" t="s">
        <v>469</v>
      </c>
      <c r="B397" s="80">
        <v>33064</v>
      </c>
      <c r="C397" s="16">
        <v>4.9000000000000002E-2</v>
      </c>
      <c r="D397" s="17" t="s">
        <v>610</v>
      </c>
      <c r="E397" s="37">
        <v>4.9000000000000002E-2</v>
      </c>
      <c r="F397" s="47" t="s">
        <v>543</v>
      </c>
      <c r="G397" s="47" t="s">
        <v>602</v>
      </c>
      <c r="H397" s="16" t="s">
        <v>484</v>
      </c>
      <c r="I397" s="22">
        <v>23.294</v>
      </c>
      <c r="J397" s="22">
        <v>1.115486</v>
      </c>
      <c r="K397" s="22">
        <f t="shared" si="7"/>
        <v>25.984130883999999</v>
      </c>
      <c r="L397" s="22">
        <v>0.88600000000000001</v>
      </c>
      <c r="M397" s="22">
        <v>7.5</v>
      </c>
      <c r="N397" s="17" t="s">
        <v>14</v>
      </c>
      <c r="O397" s="22">
        <v>2.1999999999999999E-2</v>
      </c>
      <c r="P397" s="22">
        <v>22.248000000000001</v>
      </c>
      <c r="Q397" s="16" t="s">
        <v>14</v>
      </c>
      <c r="R397" s="16" t="s">
        <v>14</v>
      </c>
      <c r="S397" s="54"/>
    </row>
    <row r="398" spans="1:19" x14ac:dyDescent="0.45">
      <c r="A398" s="86"/>
      <c r="B398" s="81"/>
      <c r="C398" s="16">
        <v>8.0500000000000007</v>
      </c>
      <c r="D398" s="17" t="s">
        <v>606</v>
      </c>
      <c r="E398" s="37">
        <v>8.0500000000000007</v>
      </c>
      <c r="F398" s="48"/>
      <c r="G398" s="48"/>
      <c r="H398" s="16" t="s">
        <v>485</v>
      </c>
      <c r="I398" s="22">
        <v>23.294</v>
      </c>
      <c r="J398" s="22">
        <v>1.115486</v>
      </c>
      <c r="K398" s="22">
        <f t="shared" si="7"/>
        <v>25.984130883999999</v>
      </c>
      <c r="L398" s="22">
        <v>0.88600000000000001</v>
      </c>
      <c r="M398" s="22">
        <v>7.5</v>
      </c>
      <c r="N398" s="17" t="s">
        <v>14</v>
      </c>
      <c r="O398" s="22">
        <v>3.4000000000000002E-2</v>
      </c>
      <c r="P398" s="22">
        <v>22.248000000000001</v>
      </c>
      <c r="Q398" s="16" t="s">
        <v>14</v>
      </c>
      <c r="R398" s="16" t="s">
        <v>14</v>
      </c>
      <c r="S398" s="54"/>
    </row>
    <row r="399" spans="1:19" ht="28.5" x14ac:dyDescent="0.45">
      <c r="A399" s="86"/>
      <c r="B399" s="81"/>
      <c r="C399" s="16">
        <v>4.9000000000000002E-2</v>
      </c>
      <c r="D399" s="17" t="s">
        <v>610</v>
      </c>
      <c r="E399" s="37">
        <v>4.9000000000000002E-2</v>
      </c>
      <c r="F399" s="48"/>
      <c r="G399" s="48"/>
      <c r="H399" s="16" t="s">
        <v>486</v>
      </c>
      <c r="I399" s="22">
        <v>23.294</v>
      </c>
      <c r="J399" s="22">
        <v>1.115486</v>
      </c>
      <c r="K399" s="22">
        <f t="shared" si="7"/>
        <v>25.984130883999999</v>
      </c>
      <c r="L399" s="22">
        <v>0.88600000000000001</v>
      </c>
      <c r="M399" s="22">
        <v>7.5</v>
      </c>
      <c r="N399" s="17" t="s">
        <v>14</v>
      </c>
      <c r="O399" s="22">
        <v>3.4000000000000002E-2</v>
      </c>
      <c r="P399" s="22">
        <v>22.248000000000001</v>
      </c>
      <c r="Q399" s="16" t="s">
        <v>14</v>
      </c>
      <c r="R399" s="16" t="s">
        <v>14</v>
      </c>
      <c r="S399" s="54"/>
    </row>
    <row r="400" spans="1:19" x14ac:dyDescent="0.45">
      <c r="A400" s="86"/>
      <c r="B400" s="81"/>
      <c r="C400" s="16">
        <v>8.0500000000000007</v>
      </c>
      <c r="D400" s="17" t="s">
        <v>606</v>
      </c>
      <c r="E400" s="37">
        <v>8.0500000000000007</v>
      </c>
      <c r="F400" s="48"/>
      <c r="G400" s="48"/>
      <c r="H400" s="16" t="s">
        <v>487</v>
      </c>
      <c r="I400" s="22">
        <v>23.294</v>
      </c>
      <c r="J400" s="22">
        <v>1.115486</v>
      </c>
      <c r="K400" s="22">
        <f t="shared" si="7"/>
        <v>25.984130883999999</v>
      </c>
      <c r="L400" s="22">
        <v>0.88600000000000001</v>
      </c>
      <c r="M400" s="22">
        <v>7.5</v>
      </c>
      <c r="N400" s="17" t="s">
        <v>14</v>
      </c>
      <c r="O400" s="22">
        <v>0.52800000000000002</v>
      </c>
      <c r="P400" s="22">
        <v>22.248000000000001</v>
      </c>
      <c r="Q400" s="16" t="s">
        <v>14</v>
      </c>
      <c r="R400" s="16" t="s">
        <v>14</v>
      </c>
      <c r="S400" s="54"/>
    </row>
    <row r="401" spans="1:19" ht="28.5" x14ac:dyDescent="0.45">
      <c r="A401" s="86"/>
      <c r="B401" s="81"/>
      <c r="C401" s="16">
        <v>4.9000000000000002E-2</v>
      </c>
      <c r="D401" s="17" t="s">
        <v>610</v>
      </c>
      <c r="E401" s="37">
        <v>4.9000000000000002E-2</v>
      </c>
      <c r="F401" s="48"/>
      <c r="G401" s="48"/>
      <c r="H401" s="16" t="s">
        <v>488</v>
      </c>
      <c r="I401" s="22">
        <v>23.294</v>
      </c>
      <c r="J401" s="22">
        <v>1.115486</v>
      </c>
      <c r="K401" s="22">
        <f t="shared" si="7"/>
        <v>25.984130883999999</v>
      </c>
      <c r="L401" s="22">
        <v>0.88600000000000001</v>
      </c>
      <c r="M401" s="22">
        <v>7.5</v>
      </c>
      <c r="N401" s="17" t="s">
        <v>14</v>
      </c>
      <c r="O401" s="22">
        <v>4.9000000000000002E-2</v>
      </c>
      <c r="P401" s="22">
        <v>22.248000000000001</v>
      </c>
      <c r="Q401" s="16" t="s">
        <v>14</v>
      </c>
      <c r="R401" s="16" t="s">
        <v>14</v>
      </c>
      <c r="S401" s="54"/>
    </row>
    <row r="402" spans="1:19" x14ac:dyDescent="0.45">
      <c r="A402" s="86"/>
      <c r="B402" s="81"/>
      <c r="C402" s="16">
        <v>8.0500000000000007</v>
      </c>
      <c r="D402" s="17" t="s">
        <v>606</v>
      </c>
      <c r="E402" s="37">
        <v>8.0500000000000007</v>
      </c>
      <c r="F402" s="48"/>
      <c r="G402" s="48"/>
      <c r="H402" s="16" t="s">
        <v>489</v>
      </c>
      <c r="I402" s="22">
        <v>23.294</v>
      </c>
      <c r="J402" s="22">
        <v>1.115486</v>
      </c>
      <c r="K402" s="22">
        <f t="shared" si="7"/>
        <v>25.984130883999999</v>
      </c>
      <c r="L402" s="22">
        <v>0.88600000000000001</v>
      </c>
      <c r="M402" s="22">
        <v>7.5</v>
      </c>
      <c r="N402" s="17" t="s">
        <v>14</v>
      </c>
      <c r="O402" s="22">
        <v>0.625</v>
      </c>
      <c r="P402" s="22">
        <v>22.248000000000001</v>
      </c>
      <c r="Q402" s="16" t="s">
        <v>14</v>
      </c>
      <c r="R402" s="16" t="s">
        <v>14</v>
      </c>
      <c r="S402" s="54"/>
    </row>
    <row r="403" spans="1:19" ht="28.5" x14ac:dyDescent="0.45">
      <c r="A403" s="86"/>
      <c r="B403" s="81"/>
      <c r="C403" s="16">
        <v>4.9000000000000002E-2</v>
      </c>
      <c r="D403" s="17" t="s">
        <v>610</v>
      </c>
      <c r="E403" s="37">
        <v>4.9000000000000002E-2</v>
      </c>
      <c r="F403" s="48"/>
      <c r="G403" s="48"/>
      <c r="H403" s="16" t="s">
        <v>490</v>
      </c>
      <c r="I403" s="22">
        <v>23.294</v>
      </c>
      <c r="J403" s="22">
        <v>1.115486</v>
      </c>
      <c r="K403" s="22">
        <f t="shared" si="7"/>
        <v>25.984130883999999</v>
      </c>
      <c r="L403" s="22">
        <v>0.88600000000000001</v>
      </c>
      <c r="M403" s="22">
        <v>7.5</v>
      </c>
      <c r="N403" s="17" t="s">
        <v>14</v>
      </c>
      <c r="O403" s="22">
        <v>0.52800000000000002</v>
      </c>
      <c r="P403" s="22">
        <v>22.248000000000001</v>
      </c>
      <c r="Q403" s="16" t="s">
        <v>14</v>
      </c>
      <c r="R403" s="16" t="s">
        <v>14</v>
      </c>
      <c r="S403" s="54"/>
    </row>
    <row r="404" spans="1:19" ht="28.5" x14ac:dyDescent="0.45">
      <c r="A404" s="87"/>
      <c r="B404" s="82"/>
      <c r="C404" s="16">
        <v>4.9000000000000002E-2</v>
      </c>
      <c r="D404" s="17" t="s">
        <v>610</v>
      </c>
      <c r="E404" s="37">
        <v>4.9000000000000002E-2</v>
      </c>
      <c r="F404" s="49"/>
      <c r="G404" s="49"/>
      <c r="H404" s="16" t="s">
        <v>491</v>
      </c>
      <c r="I404" s="22">
        <v>23.294</v>
      </c>
      <c r="J404" s="22">
        <v>1.115486</v>
      </c>
      <c r="K404" s="22">
        <f t="shared" si="7"/>
        <v>25.984130883999999</v>
      </c>
      <c r="L404" s="22">
        <v>0.88600000000000001</v>
      </c>
      <c r="M404" s="22">
        <v>7.5</v>
      </c>
      <c r="N404" s="17" t="s">
        <v>14</v>
      </c>
      <c r="O404" s="22">
        <v>0.625</v>
      </c>
      <c r="P404" s="22">
        <v>22.248000000000001</v>
      </c>
      <c r="Q404" s="16" t="s">
        <v>14</v>
      </c>
      <c r="R404" s="16" t="s">
        <v>14</v>
      </c>
      <c r="S404" s="54"/>
    </row>
    <row r="405" spans="1:19" x14ac:dyDescent="0.45">
      <c r="A405" s="92" t="s">
        <v>469</v>
      </c>
      <c r="B405" s="80">
        <v>33065</v>
      </c>
      <c r="C405" s="47">
        <v>3.5799999999999998E-2</v>
      </c>
      <c r="D405" s="41" t="s">
        <v>610</v>
      </c>
      <c r="E405" s="93">
        <v>3.5799999999999998E-2</v>
      </c>
      <c r="F405" s="47" t="s">
        <v>543</v>
      </c>
      <c r="G405" s="47" t="s">
        <v>603</v>
      </c>
      <c r="H405" s="16" t="s">
        <v>492</v>
      </c>
      <c r="I405" s="22">
        <v>23.294</v>
      </c>
      <c r="J405" s="22">
        <v>1.115486</v>
      </c>
      <c r="K405" s="22">
        <f t="shared" si="7"/>
        <v>25.984130883999999</v>
      </c>
      <c r="L405" s="22">
        <v>0.88600000000000001</v>
      </c>
      <c r="M405" s="22">
        <v>7.5</v>
      </c>
      <c r="N405" s="17" t="s">
        <v>14</v>
      </c>
      <c r="O405" s="22">
        <v>3.4000000000000002E-2</v>
      </c>
      <c r="P405" s="22">
        <v>22.248000000000001</v>
      </c>
      <c r="Q405" s="16" t="s">
        <v>14</v>
      </c>
      <c r="R405" s="16" t="s">
        <v>14</v>
      </c>
      <c r="S405" s="54"/>
    </row>
    <row r="406" spans="1:19" x14ac:dyDescent="0.45">
      <c r="A406" s="86"/>
      <c r="B406" s="81"/>
      <c r="C406" s="48"/>
      <c r="D406" s="42"/>
      <c r="E406" s="94"/>
      <c r="F406" s="48"/>
      <c r="G406" s="48"/>
      <c r="H406" s="16" t="s">
        <v>493</v>
      </c>
      <c r="I406" s="22">
        <v>23.294</v>
      </c>
      <c r="J406" s="22">
        <v>1.115486</v>
      </c>
      <c r="K406" s="22">
        <f t="shared" si="7"/>
        <v>25.984130883999999</v>
      </c>
      <c r="L406" s="22">
        <v>0.88600000000000001</v>
      </c>
      <c r="M406" s="22">
        <v>7.5</v>
      </c>
      <c r="N406" s="17" t="s">
        <v>14</v>
      </c>
      <c r="O406" s="22">
        <v>6.3E-2</v>
      </c>
      <c r="P406" s="22">
        <v>22.248000000000001</v>
      </c>
      <c r="Q406" s="16" t="s">
        <v>14</v>
      </c>
      <c r="R406" s="16" t="s">
        <v>14</v>
      </c>
      <c r="S406" s="54"/>
    </row>
    <row r="407" spans="1:19" x14ac:dyDescent="0.45">
      <c r="A407" s="86"/>
      <c r="B407" s="81"/>
      <c r="C407" s="48"/>
      <c r="D407" s="42"/>
      <c r="E407" s="94"/>
      <c r="F407" s="48"/>
      <c r="G407" s="48"/>
      <c r="H407" s="16" t="s">
        <v>494</v>
      </c>
      <c r="I407" s="22">
        <v>23.294</v>
      </c>
      <c r="J407" s="22">
        <v>1.115486</v>
      </c>
      <c r="K407" s="22">
        <f t="shared" si="7"/>
        <v>25.984130883999999</v>
      </c>
      <c r="L407" s="22">
        <v>0.88600000000000001</v>
      </c>
      <c r="M407" s="22">
        <v>7.5</v>
      </c>
      <c r="N407" s="17" t="s">
        <v>14</v>
      </c>
      <c r="O407" s="22">
        <v>0.15</v>
      </c>
      <c r="P407" s="22">
        <v>22.248000000000001</v>
      </c>
      <c r="Q407" s="16" t="s">
        <v>14</v>
      </c>
      <c r="R407" s="16" t="s">
        <v>14</v>
      </c>
      <c r="S407" s="54"/>
    </row>
    <row r="408" spans="1:19" x14ac:dyDescent="0.45">
      <c r="A408" s="86"/>
      <c r="B408" s="81"/>
      <c r="C408" s="48"/>
      <c r="D408" s="42"/>
      <c r="E408" s="94"/>
      <c r="F408" s="48"/>
      <c r="G408" s="48"/>
      <c r="H408" s="16" t="s">
        <v>495</v>
      </c>
      <c r="I408" s="22">
        <v>23.294</v>
      </c>
      <c r="J408" s="22">
        <v>1.115486</v>
      </c>
      <c r="K408" s="22">
        <f t="shared" si="7"/>
        <v>25.984130883999999</v>
      </c>
      <c r="L408" s="22">
        <v>0.88600000000000001</v>
      </c>
      <c r="M408" s="22">
        <v>7.5</v>
      </c>
      <c r="N408" s="17" t="s">
        <v>14</v>
      </c>
      <c r="O408" s="22">
        <v>0.28199999999999997</v>
      </c>
      <c r="P408" s="22">
        <v>22.248000000000001</v>
      </c>
      <c r="Q408" s="16" t="s">
        <v>14</v>
      </c>
      <c r="R408" s="16" t="s">
        <v>14</v>
      </c>
      <c r="S408" s="54"/>
    </row>
    <row r="409" spans="1:19" x14ac:dyDescent="0.45">
      <c r="A409" s="86"/>
      <c r="B409" s="81"/>
      <c r="C409" s="48"/>
      <c r="D409" s="42"/>
      <c r="E409" s="94"/>
      <c r="F409" s="48"/>
      <c r="G409" s="48"/>
      <c r="H409" s="16" t="s">
        <v>496</v>
      </c>
      <c r="I409" s="22">
        <v>23.294</v>
      </c>
      <c r="J409" s="22">
        <v>1.115486</v>
      </c>
      <c r="K409" s="22">
        <f t="shared" si="7"/>
        <v>25.984130883999999</v>
      </c>
      <c r="L409" s="22">
        <v>0.88600000000000001</v>
      </c>
      <c r="M409" s="22">
        <v>7.5</v>
      </c>
      <c r="N409" s="17" t="s">
        <v>14</v>
      </c>
      <c r="O409" s="22">
        <v>0.39700000000000002</v>
      </c>
      <c r="P409" s="22">
        <v>22.248000000000001</v>
      </c>
      <c r="Q409" s="16" t="s">
        <v>14</v>
      </c>
      <c r="R409" s="16" t="s">
        <v>14</v>
      </c>
      <c r="S409" s="54"/>
    </row>
    <row r="410" spans="1:19" x14ac:dyDescent="0.45">
      <c r="A410" s="86"/>
      <c r="B410" s="81"/>
      <c r="C410" s="48"/>
      <c r="D410" s="42"/>
      <c r="E410" s="94"/>
      <c r="F410" s="48"/>
      <c r="G410" s="48"/>
      <c r="H410" s="16" t="s">
        <v>497</v>
      </c>
      <c r="I410" s="22">
        <v>23.294</v>
      </c>
      <c r="J410" s="22">
        <v>1.115486</v>
      </c>
      <c r="K410" s="22">
        <f t="shared" si="7"/>
        <v>25.984130883999999</v>
      </c>
      <c r="L410" s="22">
        <v>0.88600000000000001</v>
      </c>
      <c r="M410" s="22">
        <v>7.5</v>
      </c>
      <c r="N410" s="17" t="s">
        <v>14</v>
      </c>
      <c r="O410" s="22">
        <v>0.52800000000000002</v>
      </c>
      <c r="P410" s="22">
        <v>22.248000000000001</v>
      </c>
      <c r="Q410" s="16" t="s">
        <v>14</v>
      </c>
      <c r="R410" s="16" t="s">
        <v>14</v>
      </c>
      <c r="S410" s="54"/>
    </row>
    <row r="411" spans="1:19" x14ac:dyDescent="0.45">
      <c r="A411" s="87"/>
      <c r="B411" s="82"/>
      <c r="C411" s="49"/>
      <c r="D411" s="43"/>
      <c r="E411" s="95"/>
      <c r="F411" s="49"/>
      <c r="G411" s="49"/>
      <c r="H411" s="16" t="s">
        <v>498</v>
      </c>
      <c r="I411" s="22">
        <v>23.294</v>
      </c>
      <c r="J411" s="22">
        <v>1.115486</v>
      </c>
      <c r="K411" s="22">
        <f t="shared" si="7"/>
        <v>25.984130883999999</v>
      </c>
      <c r="L411" s="22">
        <v>0.88600000000000001</v>
      </c>
      <c r="M411" s="22">
        <v>7.5</v>
      </c>
      <c r="N411" s="17" t="s">
        <v>14</v>
      </c>
      <c r="O411" s="22">
        <v>0.625</v>
      </c>
      <c r="P411" s="22">
        <v>22.248000000000001</v>
      </c>
      <c r="Q411" s="16" t="s">
        <v>14</v>
      </c>
      <c r="R411" s="16" t="s">
        <v>14</v>
      </c>
      <c r="S411" s="54"/>
    </row>
    <row r="412" spans="1:19" x14ac:dyDescent="0.45">
      <c r="A412" s="92" t="s">
        <v>499</v>
      </c>
      <c r="B412" s="80">
        <v>37832</v>
      </c>
      <c r="C412" s="47">
        <v>10.48</v>
      </c>
      <c r="D412" s="41" t="s">
        <v>615</v>
      </c>
      <c r="E412" s="44">
        <v>10.48</v>
      </c>
      <c r="F412" s="47" t="s">
        <v>543</v>
      </c>
      <c r="G412" s="47" t="s">
        <v>614</v>
      </c>
      <c r="H412" s="16" t="s">
        <v>500</v>
      </c>
      <c r="I412" s="16" t="s">
        <v>14</v>
      </c>
      <c r="J412" s="16" t="s">
        <v>14</v>
      </c>
      <c r="K412" s="16">
        <v>7.944</v>
      </c>
      <c r="L412" s="16" t="s">
        <v>14</v>
      </c>
      <c r="M412" s="16" t="s">
        <v>14</v>
      </c>
      <c r="N412" s="17" t="s">
        <v>14</v>
      </c>
      <c r="O412" s="22">
        <v>5.0999999999999997E-2</v>
      </c>
      <c r="P412" s="22">
        <v>3.46</v>
      </c>
      <c r="Q412" s="16" t="s">
        <v>14</v>
      </c>
      <c r="R412" s="16" t="s">
        <v>14</v>
      </c>
      <c r="S412" s="54" t="s">
        <v>621</v>
      </c>
    </row>
    <row r="413" spans="1:19" x14ac:dyDescent="0.45">
      <c r="A413" s="87"/>
      <c r="B413" s="82"/>
      <c r="C413" s="49"/>
      <c r="D413" s="43"/>
      <c r="E413" s="46"/>
      <c r="F413" s="49"/>
      <c r="G413" s="49"/>
      <c r="H413" s="16" t="s">
        <v>501</v>
      </c>
      <c r="I413" s="16" t="s">
        <v>14</v>
      </c>
      <c r="J413" s="16" t="s">
        <v>14</v>
      </c>
      <c r="K413" s="16">
        <v>7.944</v>
      </c>
      <c r="L413" s="16" t="s">
        <v>14</v>
      </c>
      <c r="M413" s="16" t="s">
        <v>14</v>
      </c>
      <c r="N413" s="17" t="s">
        <v>14</v>
      </c>
      <c r="O413" s="22">
        <v>0.48499999999999999</v>
      </c>
      <c r="P413" s="22">
        <v>3.46</v>
      </c>
      <c r="Q413" s="16" t="s">
        <v>14</v>
      </c>
      <c r="R413" s="16" t="s">
        <v>14</v>
      </c>
      <c r="S413" s="54"/>
    </row>
    <row r="414" spans="1:19" x14ac:dyDescent="0.45">
      <c r="A414" s="92" t="s">
        <v>502</v>
      </c>
      <c r="B414" s="80">
        <v>37895</v>
      </c>
      <c r="C414" s="47" t="s">
        <v>14</v>
      </c>
      <c r="D414" s="41" t="s">
        <v>615</v>
      </c>
      <c r="E414" s="41" t="s">
        <v>14</v>
      </c>
      <c r="F414" s="47" t="s">
        <v>543</v>
      </c>
      <c r="G414" s="47" t="s">
        <v>616</v>
      </c>
      <c r="H414" s="16" t="s">
        <v>503</v>
      </c>
      <c r="I414" s="16" t="s">
        <v>14</v>
      </c>
      <c r="J414" s="16" t="s">
        <v>14</v>
      </c>
      <c r="K414" s="16">
        <v>38.212000000000003</v>
      </c>
      <c r="L414" s="16" t="s">
        <v>14</v>
      </c>
      <c r="M414" s="16" t="s">
        <v>14</v>
      </c>
      <c r="N414" s="17" t="s">
        <v>14</v>
      </c>
      <c r="O414" s="22">
        <v>8.6999999999999994E-2</v>
      </c>
      <c r="P414" s="22">
        <v>66.135999999999996</v>
      </c>
      <c r="Q414" s="16" t="s">
        <v>14</v>
      </c>
      <c r="R414" s="16" t="s">
        <v>14</v>
      </c>
      <c r="S414" s="54"/>
    </row>
    <row r="415" spans="1:19" x14ac:dyDescent="0.45">
      <c r="A415" s="87"/>
      <c r="B415" s="82"/>
      <c r="C415" s="49"/>
      <c r="D415" s="43"/>
      <c r="E415" s="43"/>
      <c r="F415" s="49"/>
      <c r="G415" s="49"/>
      <c r="H415" s="16" t="s">
        <v>504</v>
      </c>
      <c r="I415" s="16" t="s">
        <v>14</v>
      </c>
      <c r="J415" s="16" t="s">
        <v>14</v>
      </c>
      <c r="K415" s="16">
        <v>38.212000000000003</v>
      </c>
      <c r="L415" s="16" t="s">
        <v>14</v>
      </c>
      <c r="M415" s="16" t="s">
        <v>14</v>
      </c>
      <c r="N415" s="17" t="s">
        <v>14</v>
      </c>
      <c r="O415" s="22">
        <v>1.1319999999999999</v>
      </c>
      <c r="P415" s="22">
        <v>66.135999999999996</v>
      </c>
      <c r="Q415" s="16" t="s">
        <v>14</v>
      </c>
      <c r="R415" s="16" t="s">
        <v>14</v>
      </c>
      <c r="S415" s="54"/>
    </row>
    <row r="416" spans="1:19" x14ac:dyDescent="0.45">
      <c r="A416" s="92" t="s">
        <v>505</v>
      </c>
      <c r="B416" s="80">
        <v>37846</v>
      </c>
      <c r="C416" s="47">
        <v>5.23</v>
      </c>
      <c r="D416" s="41" t="s">
        <v>615</v>
      </c>
      <c r="E416" s="44">
        <v>5.23</v>
      </c>
      <c r="F416" s="47" t="s">
        <v>543</v>
      </c>
      <c r="G416" s="47" t="s">
        <v>617</v>
      </c>
      <c r="H416" s="16" t="s">
        <v>506</v>
      </c>
      <c r="I416" s="16" t="s">
        <v>14</v>
      </c>
      <c r="J416" s="16" t="s">
        <v>14</v>
      </c>
      <c r="K416" s="16">
        <v>19.913</v>
      </c>
      <c r="L416" s="16" t="s">
        <v>14</v>
      </c>
      <c r="M416" s="16" t="s">
        <v>14</v>
      </c>
      <c r="N416" s="17" t="s">
        <v>14</v>
      </c>
      <c r="O416" s="22">
        <v>4.1000000000000002E-2</v>
      </c>
      <c r="P416" s="22">
        <v>12.217000000000001</v>
      </c>
      <c r="Q416" s="16" t="s">
        <v>14</v>
      </c>
      <c r="R416" s="16" t="s">
        <v>14</v>
      </c>
      <c r="S416" s="54"/>
    </row>
    <row r="417" spans="1:19" x14ac:dyDescent="0.45">
      <c r="A417" s="87"/>
      <c r="B417" s="82"/>
      <c r="C417" s="49"/>
      <c r="D417" s="43"/>
      <c r="E417" s="46"/>
      <c r="F417" s="49"/>
      <c r="G417" s="49"/>
      <c r="H417" s="16" t="s">
        <v>507</v>
      </c>
      <c r="I417" s="16" t="s">
        <v>14</v>
      </c>
      <c r="J417" s="16" t="s">
        <v>14</v>
      </c>
      <c r="K417" s="16">
        <v>19.913</v>
      </c>
      <c r="L417" s="16" t="s">
        <v>14</v>
      </c>
      <c r="M417" s="16" t="s">
        <v>14</v>
      </c>
      <c r="N417" s="17" t="s">
        <v>14</v>
      </c>
      <c r="O417" s="22">
        <v>0.39900000000000002</v>
      </c>
      <c r="P417" s="22">
        <v>12.217000000000001</v>
      </c>
      <c r="Q417" s="16" t="s">
        <v>14</v>
      </c>
      <c r="R417" s="16" t="s">
        <v>14</v>
      </c>
      <c r="S417" s="54"/>
    </row>
    <row r="418" spans="1:19" x14ac:dyDescent="0.45">
      <c r="A418" s="96" t="s">
        <v>508</v>
      </c>
      <c r="B418" s="80">
        <v>37861</v>
      </c>
      <c r="C418" s="47">
        <v>7.73</v>
      </c>
      <c r="D418" s="41" t="s">
        <v>615</v>
      </c>
      <c r="E418" s="44">
        <v>7.73</v>
      </c>
      <c r="F418" s="47" t="s">
        <v>543</v>
      </c>
      <c r="G418" s="47" t="s">
        <v>614</v>
      </c>
      <c r="H418" s="16" t="s">
        <v>509</v>
      </c>
      <c r="I418" s="16" t="s">
        <v>14</v>
      </c>
      <c r="J418" s="16" t="s">
        <v>14</v>
      </c>
      <c r="K418" s="16">
        <v>30.138999999999999</v>
      </c>
      <c r="L418" s="16" t="s">
        <v>14</v>
      </c>
      <c r="M418" s="16" t="s">
        <v>14</v>
      </c>
      <c r="N418" s="17" t="s">
        <v>14</v>
      </c>
      <c r="O418" s="22">
        <v>7.2999999999999995E-2</v>
      </c>
      <c r="P418" s="22">
        <v>20.48</v>
      </c>
      <c r="Q418" s="16" t="s">
        <v>14</v>
      </c>
      <c r="R418" s="16" t="s">
        <v>14</v>
      </c>
      <c r="S418" s="54"/>
    </row>
    <row r="419" spans="1:19" x14ac:dyDescent="0.45">
      <c r="A419" s="97"/>
      <c r="B419" s="82"/>
      <c r="C419" s="49"/>
      <c r="D419" s="43"/>
      <c r="E419" s="46"/>
      <c r="F419" s="49"/>
      <c r="G419" s="49"/>
      <c r="H419" s="16" t="s">
        <v>510</v>
      </c>
      <c r="I419" s="16" t="s">
        <v>14</v>
      </c>
      <c r="J419" s="16" t="s">
        <v>14</v>
      </c>
      <c r="K419" s="16">
        <v>30.138999999999999</v>
      </c>
      <c r="L419" s="16" t="s">
        <v>14</v>
      </c>
      <c r="M419" s="16" t="s">
        <v>14</v>
      </c>
      <c r="N419" s="17" t="s">
        <v>14</v>
      </c>
      <c r="O419" s="22">
        <v>0.98599999999999999</v>
      </c>
      <c r="P419" s="22">
        <v>20.48</v>
      </c>
      <c r="Q419" s="16" t="s">
        <v>14</v>
      </c>
      <c r="R419" s="16" t="s">
        <v>14</v>
      </c>
      <c r="S419" s="54"/>
    </row>
    <row r="420" spans="1:19" x14ac:dyDescent="0.45">
      <c r="A420" s="92" t="s">
        <v>511</v>
      </c>
      <c r="B420" s="80">
        <v>37783</v>
      </c>
      <c r="C420" s="47">
        <v>9.27</v>
      </c>
      <c r="D420" s="41" t="s">
        <v>615</v>
      </c>
      <c r="E420" s="44">
        <v>9.27</v>
      </c>
      <c r="F420" s="47" t="s">
        <v>543</v>
      </c>
      <c r="G420" s="47" t="s">
        <v>614</v>
      </c>
      <c r="H420" s="16" t="s">
        <v>512</v>
      </c>
      <c r="I420" s="16" t="s">
        <v>14</v>
      </c>
      <c r="J420" s="16" t="s">
        <v>14</v>
      </c>
      <c r="K420" s="16">
        <v>21.957999999999998</v>
      </c>
      <c r="L420" s="16" t="s">
        <v>14</v>
      </c>
      <c r="M420" s="16" t="s">
        <v>14</v>
      </c>
      <c r="N420" s="17" t="s">
        <v>14</v>
      </c>
      <c r="O420" s="22">
        <v>4.4999999999999998E-2</v>
      </c>
      <c r="P420" s="22">
        <v>22.245000000000001</v>
      </c>
      <c r="Q420" s="16" t="s">
        <v>14</v>
      </c>
      <c r="R420" s="16" t="s">
        <v>14</v>
      </c>
      <c r="S420" s="54"/>
    </row>
    <row r="421" spans="1:19" x14ac:dyDescent="0.45">
      <c r="A421" s="87"/>
      <c r="B421" s="82"/>
      <c r="C421" s="49"/>
      <c r="D421" s="43"/>
      <c r="E421" s="46"/>
      <c r="F421" s="49"/>
      <c r="G421" s="49"/>
      <c r="H421" s="16" t="s">
        <v>513</v>
      </c>
      <c r="I421" s="16" t="s">
        <v>14</v>
      </c>
      <c r="J421" s="16" t="s">
        <v>14</v>
      </c>
      <c r="K421" s="16">
        <v>21.957999999999998</v>
      </c>
      <c r="L421" s="16" t="s">
        <v>14</v>
      </c>
      <c r="M421" s="16" t="s">
        <v>14</v>
      </c>
      <c r="N421" s="17" t="s">
        <v>14</v>
      </c>
      <c r="O421" s="22">
        <v>0.61499999999999999</v>
      </c>
      <c r="P421" s="22">
        <v>22.245000000000001</v>
      </c>
      <c r="Q421" s="16" t="s">
        <v>14</v>
      </c>
      <c r="R421" s="16" t="s">
        <v>14</v>
      </c>
      <c r="S421" s="54"/>
    </row>
    <row r="422" spans="1:19" x14ac:dyDescent="0.45">
      <c r="A422" s="92" t="s">
        <v>511</v>
      </c>
      <c r="B422" s="80">
        <v>37788</v>
      </c>
      <c r="C422" s="47">
        <v>10.27</v>
      </c>
      <c r="D422" s="41" t="s">
        <v>615</v>
      </c>
      <c r="E422" s="44">
        <v>10.27</v>
      </c>
      <c r="F422" s="47" t="s">
        <v>543</v>
      </c>
      <c r="G422" s="47" t="s">
        <v>614</v>
      </c>
      <c r="H422" s="16" t="s">
        <v>514</v>
      </c>
      <c r="I422" s="16" t="s">
        <v>14</v>
      </c>
      <c r="J422" s="16" t="s">
        <v>14</v>
      </c>
      <c r="K422" s="16">
        <v>24.111000000000001</v>
      </c>
      <c r="L422" s="16" t="s">
        <v>14</v>
      </c>
      <c r="M422" s="16" t="s">
        <v>14</v>
      </c>
      <c r="N422" s="17" t="s">
        <v>14</v>
      </c>
      <c r="O422" s="22">
        <v>8.5000000000000006E-2</v>
      </c>
      <c r="P422" s="22">
        <v>23.622</v>
      </c>
      <c r="Q422" s="16" t="s">
        <v>14</v>
      </c>
      <c r="R422" s="16" t="s">
        <v>14</v>
      </c>
      <c r="S422" s="54"/>
    </row>
    <row r="423" spans="1:19" x14ac:dyDescent="0.45">
      <c r="A423" s="87"/>
      <c r="B423" s="82"/>
      <c r="C423" s="49"/>
      <c r="D423" s="43"/>
      <c r="E423" s="46"/>
      <c r="F423" s="49"/>
      <c r="G423" s="49"/>
      <c r="H423" s="16" t="s">
        <v>515</v>
      </c>
      <c r="I423" s="16" t="s">
        <v>14</v>
      </c>
      <c r="J423" s="16" t="s">
        <v>14</v>
      </c>
      <c r="K423" s="16">
        <v>24.111000000000001</v>
      </c>
      <c r="L423" s="16" t="s">
        <v>14</v>
      </c>
      <c r="M423" s="16" t="s">
        <v>14</v>
      </c>
      <c r="N423" s="17" t="s">
        <v>14</v>
      </c>
      <c r="O423" s="22">
        <v>0.73899999999999999</v>
      </c>
      <c r="P423" s="22">
        <v>23.622</v>
      </c>
      <c r="Q423" s="16" t="s">
        <v>14</v>
      </c>
      <c r="R423" s="16" t="s">
        <v>14</v>
      </c>
      <c r="S423" s="54"/>
    </row>
    <row r="424" spans="1:19" x14ac:dyDescent="0.45">
      <c r="A424" s="96" t="s">
        <v>516</v>
      </c>
      <c r="B424" s="80">
        <v>37798</v>
      </c>
      <c r="C424" s="47">
        <v>7.66</v>
      </c>
      <c r="D424" s="41" t="s">
        <v>615</v>
      </c>
      <c r="E424" s="44">
        <v>7.66</v>
      </c>
      <c r="F424" s="47" t="s">
        <v>543</v>
      </c>
      <c r="G424" s="47" t="s">
        <v>614</v>
      </c>
      <c r="H424" s="16" t="s">
        <v>618</v>
      </c>
      <c r="I424" s="16" t="s">
        <v>14</v>
      </c>
      <c r="J424" s="16" t="s">
        <v>14</v>
      </c>
      <c r="K424" s="16">
        <v>16.792000000000002</v>
      </c>
      <c r="L424" s="16" t="s">
        <v>14</v>
      </c>
      <c r="M424" s="16" t="s">
        <v>14</v>
      </c>
      <c r="N424" s="17" t="s">
        <v>14</v>
      </c>
      <c r="O424" s="22">
        <v>8.5000000000000006E-2</v>
      </c>
      <c r="P424" s="22">
        <v>16.52</v>
      </c>
      <c r="Q424" s="16" t="s">
        <v>14</v>
      </c>
      <c r="R424" s="16" t="s">
        <v>14</v>
      </c>
      <c r="S424" s="54"/>
    </row>
    <row r="425" spans="1:19" x14ac:dyDescent="0.45">
      <c r="A425" s="97"/>
      <c r="B425" s="82"/>
      <c r="C425" s="49"/>
      <c r="D425" s="43"/>
      <c r="E425" s="46"/>
      <c r="F425" s="49"/>
      <c r="G425" s="49"/>
      <c r="H425" s="16" t="s">
        <v>618</v>
      </c>
      <c r="I425" s="16" t="s">
        <v>14</v>
      </c>
      <c r="J425" s="16" t="s">
        <v>14</v>
      </c>
      <c r="K425" s="16">
        <v>16.792000000000002</v>
      </c>
      <c r="L425" s="16" t="s">
        <v>14</v>
      </c>
      <c r="M425" s="16" t="s">
        <v>14</v>
      </c>
      <c r="N425" s="17" t="s">
        <v>14</v>
      </c>
      <c r="O425" s="22">
        <v>0.72</v>
      </c>
      <c r="P425" s="22">
        <v>16.52</v>
      </c>
      <c r="Q425" s="16" t="s">
        <v>14</v>
      </c>
      <c r="R425" s="16" t="s">
        <v>14</v>
      </c>
      <c r="S425" s="54"/>
    </row>
    <row r="426" spans="1:19" x14ac:dyDescent="0.45">
      <c r="A426" s="92" t="s">
        <v>517</v>
      </c>
      <c r="B426" s="80">
        <v>37910</v>
      </c>
      <c r="C426" s="47">
        <v>10.64</v>
      </c>
      <c r="D426" s="41" t="s">
        <v>615</v>
      </c>
      <c r="E426" s="44">
        <v>10.64</v>
      </c>
      <c r="F426" s="47" t="s">
        <v>543</v>
      </c>
      <c r="G426" s="47" t="s">
        <v>619</v>
      </c>
      <c r="H426" s="16" t="s">
        <v>518</v>
      </c>
      <c r="I426" s="16" t="s">
        <v>14</v>
      </c>
      <c r="J426" s="16" t="s">
        <v>14</v>
      </c>
      <c r="K426" s="16">
        <v>63.399000000000001</v>
      </c>
      <c r="L426" s="16" t="s">
        <v>14</v>
      </c>
      <c r="M426" s="16" t="s">
        <v>14</v>
      </c>
      <c r="N426" s="17" t="s">
        <v>14</v>
      </c>
      <c r="O426" s="22">
        <v>0.13300000000000001</v>
      </c>
      <c r="P426" s="22">
        <v>105.542</v>
      </c>
      <c r="Q426" s="16" t="s">
        <v>14</v>
      </c>
      <c r="R426" s="16" t="s">
        <v>14</v>
      </c>
      <c r="S426" s="54"/>
    </row>
    <row r="427" spans="1:19" x14ac:dyDescent="0.45">
      <c r="A427" s="87"/>
      <c r="B427" s="82"/>
      <c r="C427" s="49"/>
      <c r="D427" s="43"/>
      <c r="E427" s="46"/>
      <c r="F427" s="49"/>
      <c r="G427" s="49"/>
      <c r="H427" s="16" t="s">
        <v>519</v>
      </c>
      <c r="I427" s="16" t="s">
        <v>14</v>
      </c>
      <c r="J427" s="16" t="s">
        <v>14</v>
      </c>
      <c r="K427" s="16">
        <v>63.399000000000001</v>
      </c>
      <c r="L427" s="16" t="s">
        <v>14</v>
      </c>
      <c r="M427" s="16" t="s">
        <v>14</v>
      </c>
      <c r="N427" s="17" t="s">
        <v>14</v>
      </c>
      <c r="O427" s="22">
        <v>1.482</v>
      </c>
      <c r="P427" s="22">
        <v>105.542</v>
      </c>
      <c r="Q427" s="16" t="s">
        <v>14</v>
      </c>
      <c r="R427" s="16" t="s">
        <v>14</v>
      </c>
      <c r="S427" s="54"/>
    </row>
    <row r="428" spans="1:19" x14ac:dyDescent="0.45">
      <c r="A428" s="92" t="s">
        <v>520</v>
      </c>
      <c r="B428" s="80">
        <v>37804</v>
      </c>
      <c r="C428" s="47">
        <v>9.66</v>
      </c>
      <c r="D428" s="41" t="s">
        <v>615</v>
      </c>
      <c r="E428" s="44">
        <v>9.66</v>
      </c>
      <c r="F428" s="47" t="s">
        <v>543</v>
      </c>
      <c r="G428" s="47" t="s">
        <v>617</v>
      </c>
      <c r="H428" s="16" t="s">
        <v>521</v>
      </c>
      <c r="I428" s="16" t="s">
        <v>14</v>
      </c>
      <c r="J428" s="16" t="s">
        <v>14</v>
      </c>
      <c r="K428" s="16">
        <v>17.545000000000002</v>
      </c>
      <c r="L428" s="16" t="s">
        <v>14</v>
      </c>
      <c r="M428" s="16" t="s">
        <v>14</v>
      </c>
      <c r="N428" s="17" t="s">
        <v>14</v>
      </c>
      <c r="O428" s="22">
        <v>8.5000000000000006E-2</v>
      </c>
      <c r="P428" s="22">
        <v>18.608000000000001</v>
      </c>
      <c r="Q428" s="16" t="s">
        <v>14</v>
      </c>
      <c r="R428" s="16" t="s">
        <v>14</v>
      </c>
      <c r="S428" s="54"/>
    </row>
    <row r="429" spans="1:19" x14ac:dyDescent="0.45">
      <c r="A429" s="87"/>
      <c r="B429" s="82"/>
      <c r="C429" s="49"/>
      <c r="D429" s="43"/>
      <c r="E429" s="46"/>
      <c r="F429" s="49"/>
      <c r="G429" s="49"/>
      <c r="H429" s="16" t="s">
        <v>522</v>
      </c>
      <c r="I429" s="16" t="s">
        <v>14</v>
      </c>
      <c r="J429" s="16" t="s">
        <v>14</v>
      </c>
      <c r="K429" s="16">
        <v>17.545000000000002</v>
      </c>
      <c r="L429" s="16" t="s">
        <v>14</v>
      </c>
      <c r="M429" s="16" t="s">
        <v>14</v>
      </c>
      <c r="N429" s="17" t="s">
        <v>14</v>
      </c>
      <c r="O429" s="22">
        <v>0.84199999999999997</v>
      </c>
      <c r="P429" s="22">
        <v>18.608000000000001</v>
      </c>
      <c r="Q429" s="16" t="s">
        <v>14</v>
      </c>
      <c r="R429" s="16" t="s">
        <v>14</v>
      </c>
      <c r="S429" s="54"/>
    </row>
    <row r="430" spans="1:19" x14ac:dyDescent="0.45">
      <c r="A430" s="92" t="s">
        <v>523</v>
      </c>
      <c r="B430" s="80">
        <v>37937</v>
      </c>
      <c r="C430" s="47">
        <v>10.48</v>
      </c>
      <c r="D430" s="41" t="s">
        <v>615</v>
      </c>
      <c r="E430" s="44">
        <v>10.48</v>
      </c>
      <c r="F430" s="47" t="s">
        <v>543</v>
      </c>
      <c r="G430" s="47" t="s">
        <v>620</v>
      </c>
      <c r="H430" s="16" t="s">
        <v>524</v>
      </c>
      <c r="I430" s="16" t="s">
        <v>14</v>
      </c>
      <c r="J430" s="16" t="s">
        <v>14</v>
      </c>
      <c r="K430" s="16">
        <v>155</v>
      </c>
      <c r="L430" s="16" t="s">
        <v>14</v>
      </c>
      <c r="M430" s="16" t="s">
        <v>14</v>
      </c>
      <c r="N430" s="17" t="s">
        <v>14</v>
      </c>
      <c r="O430" s="22">
        <v>0.104</v>
      </c>
      <c r="P430" s="22">
        <v>201.58500000000001</v>
      </c>
      <c r="Q430" s="16" t="s">
        <v>14</v>
      </c>
      <c r="R430" s="16" t="s">
        <v>14</v>
      </c>
      <c r="S430" s="54"/>
    </row>
    <row r="431" spans="1:19" x14ac:dyDescent="0.45">
      <c r="A431" s="86"/>
      <c r="B431" s="82"/>
      <c r="C431" s="49"/>
      <c r="D431" s="43"/>
      <c r="E431" s="46"/>
      <c r="F431" s="49"/>
      <c r="G431" s="49"/>
      <c r="H431" s="16" t="s">
        <v>525</v>
      </c>
      <c r="I431" s="16" t="s">
        <v>14</v>
      </c>
      <c r="J431" s="16" t="s">
        <v>14</v>
      </c>
      <c r="K431" s="16">
        <v>155</v>
      </c>
      <c r="L431" s="16" t="s">
        <v>14</v>
      </c>
      <c r="M431" s="16" t="s">
        <v>14</v>
      </c>
      <c r="N431" s="17" t="s">
        <v>14</v>
      </c>
      <c r="O431" s="22">
        <v>2.2879999999999998</v>
      </c>
      <c r="P431" s="22">
        <v>201.58500000000001</v>
      </c>
      <c r="Q431" s="16" t="s">
        <v>14</v>
      </c>
      <c r="R431" s="16" t="s">
        <v>14</v>
      </c>
      <c r="S431" s="54"/>
    </row>
    <row r="432" spans="1:19" x14ac:dyDescent="0.45">
      <c r="A432" s="98" t="s">
        <v>526</v>
      </c>
      <c r="B432" s="80">
        <v>38896</v>
      </c>
      <c r="C432" s="47">
        <v>24</v>
      </c>
      <c r="D432" s="41" t="s">
        <v>622</v>
      </c>
      <c r="E432" s="44">
        <v>24</v>
      </c>
      <c r="F432" s="47" t="s">
        <v>541</v>
      </c>
      <c r="G432" s="41" t="s">
        <v>623</v>
      </c>
      <c r="H432" s="16" t="s">
        <v>527</v>
      </c>
      <c r="I432" s="22">
        <v>30.8</v>
      </c>
      <c r="J432" s="22">
        <v>2.71</v>
      </c>
      <c r="K432" s="22">
        <f>I432*J432</f>
        <v>83.468000000000004</v>
      </c>
      <c r="L432" s="22">
        <v>1.1599999999999999</v>
      </c>
      <c r="M432" s="22">
        <v>0.21</v>
      </c>
      <c r="N432" s="16" t="s">
        <v>14</v>
      </c>
      <c r="O432" s="22">
        <v>2.0510000000000002</v>
      </c>
      <c r="P432" s="22">
        <v>94.183999999999997</v>
      </c>
      <c r="Q432" s="16" t="s">
        <v>14</v>
      </c>
      <c r="R432" s="16" t="s">
        <v>14</v>
      </c>
      <c r="S432" s="54" t="s">
        <v>607</v>
      </c>
    </row>
    <row r="433" spans="1:19" x14ac:dyDescent="0.45">
      <c r="A433" s="98"/>
      <c r="B433" s="81"/>
      <c r="C433" s="48"/>
      <c r="D433" s="42"/>
      <c r="E433" s="45"/>
      <c r="F433" s="48"/>
      <c r="G433" s="42"/>
      <c r="H433" s="16" t="s">
        <v>528</v>
      </c>
      <c r="I433" s="22">
        <v>31.824100000000001</v>
      </c>
      <c r="J433" s="22">
        <v>2.4606300000000001</v>
      </c>
      <c r="K433" s="22">
        <v>78.092169999999996</v>
      </c>
      <c r="L433" s="22">
        <v>1.2401575</v>
      </c>
      <c r="M433" s="22">
        <v>0.25</v>
      </c>
      <c r="N433" s="16" t="s">
        <v>14</v>
      </c>
      <c r="O433" s="22">
        <v>5.7229999999999999</v>
      </c>
      <c r="P433" s="22">
        <v>96.726872</v>
      </c>
      <c r="Q433" s="16" t="s">
        <v>14</v>
      </c>
      <c r="R433" s="16" t="s">
        <v>14</v>
      </c>
      <c r="S433" s="54"/>
    </row>
    <row r="434" spans="1:19" x14ac:dyDescent="0.45">
      <c r="A434" s="98"/>
      <c r="B434" s="81"/>
      <c r="C434" s="48"/>
      <c r="D434" s="42"/>
      <c r="E434" s="45"/>
      <c r="F434" s="48"/>
      <c r="G434" s="42"/>
      <c r="H434" s="16" t="s">
        <v>529</v>
      </c>
      <c r="I434" s="22">
        <v>38.057740000000003</v>
      </c>
      <c r="J434" s="22">
        <v>2.5918640000000002</v>
      </c>
      <c r="K434" s="22">
        <v>98.468252000000007</v>
      </c>
      <c r="L434" s="22">
        <v>1.3024933999999999</v>
      </c>
      <c r="M434" s="22">
        <v>0.31</v>
      </c>
      <c r="N434" s="16" t="s">
        <v>14</v>
      </c>
      <c r="O434" s="22">
        <v>9.7620000000000005</v>
      </c>
      <c r="P434" s="22">
        <v>128.121611</v>
      </c>
      <c r="Q434" s="16" t="s">
        <v>14</v>
      </c>
      <c r="R434" s="16" t="s">
        <v>14</v>
      </c>
      <c r="S434" s="54"/>
    </row>
    <row r="435" spans="1:19" x14ac:dyDescent="0.45">
      <c r="A435" s="98"/>
      <c r="B435" s="81"/>
      <c r="C435" s="48"/>
      <c r="D435" s="42"/>
      <c r="E435" s="45"/>
      <c r="F435" s="48"/>
      <c r="G435" s="42"/>
      <c r="H435" s="16" t="s">
        <v>530</v>
      </c>
      <c r="I435" s="22">
        <v>41.994750000000003</v>
      </c>
      <c r="J435" s="22">
        <v>2.755906</v>
      </c>
      <c r="K435" s="22">
        <v>115.08772999999999</v>
      </c>
      <c r="L435" s="22">
        <v>1.2237533</v>
      </c>
      <c r="M435" s="22">
        <v>0.28000000000000003</v>
      </c>
      <c r="N435" s="16" t="s">
        <v>14</v>
      </c>
      <c r="O435" s="22">
        <v>16.527999999999999</v>
      </c>
      <c r="P435" s="22">
        <v>140.87020999999999</v>
      </c>
      <c r="Q435" s="16" t="s">
        <v>14</v>
      </c>
      <c r="R435" s="16" t="s">
        <v>14</v>
      </c>
      <c r="S435" s="54"/>
    </row>
    <row r="436" spans="1:19" x14ac:dyDescent="0.45">
      <c r="A436" s="98"/>
      <c r="B436" s="81"/>
      <c r="C436" s="48"/>
      <c r="D436" s="42"/>
      <c r="E436" s="45"/>
      <c r="F436" s="48"/>
      <c r="G436" s="42"/>
      <c r="H436" s="16" t="s">
        <v>531</v>
      </c>
      <c r="I436" s="22">
        <v>49.868769999999998</v>
      </c>
      <c r="J436" s="22">
        <v>2.4606300000000001</v>
      </c>
      <c r="K436" s="22">
        <v>122.762398</v>
      </c>
      <c r="L436" s="22">
        <v>1.1614173000000001</v>
      </c>
      <c r="M436" s="22">
        <v>0.24</v>
      </c>
      <c r="N436" s="16" t="s">
        <v>14</v>
      </c>
      <c r="O436" s="22">
        <v>19.393000000000001</v>
      </c>
      <c r="P436" s="22">
        <v>142.49467999999999</v>
      </c>
      <c r="Q436" s="16" t="s">
        <v>14</v>
      </c>
      <c r="R436" s="16" t="s">
        <v>14</v>
      </c>
      <c r="S436" s="54"/>
    </row>
    <row r="437" spans="1:19" x14ac:dyDescent="0.45">
      <c r="A437" s="98"/>
      <c r="B437" s="81"/>
      <c r="C437" s="48"/>
      <c r="D437" s="42"/>
      <c r="E437" s="45"/>
      <c r="F437" s="48"/>
      <c r="G437" s="42"/>
      <c r="H437" s="16" t="s">
        <v>532</v>
      </c>
      <c r="I437" s="22">
        <v>43.307090000000002</v>
      </c>
      <c r="J437" s="22">
        <v>2.7230970000000001</v>
      </c>
      <c r="K437" s="22">
        <v>118.1985</v>
      </c>
      <c r="L437" s="22">
        <v>1.2270341</v>
      </c>
      <c r="M437" s="22">
        <v>0.24</v>
      </c>
      <c r="N437" s="16" t="s">
        <v>14</v>
      </c>
      <c r="O437" s="22">
        <v>23.356999999999999</v>
      </c>
      <c r="P437" s="22">
        <v>145.10796999999999</v>
      </c>
      <c r="Q437" s="16" t="s">
        <v>14</v>
      </c>
      <c r="R437" s="16" t="s">
        <v>14</v>
      </c>
      <c r="S437" s="54"/>
    </row>
    <row r="438" spans="1:19" x14ac:dyDescent="0.45">
      <c r="A438" s="98"/>
      <c r="B438" s="81"/>
      <c r="C438" s="48"/>
      <c r="D438" s="42"/>
      <c r="E438" s="45"/>
      <c r="F438" s="48"/>
      <c r="G438" s="42"/>
      <c r="H438" s="16" t="s">
        <v>533</v>
      </c>
      <c r="I438" s="22">
        <v>37.40157</v>
      </c>
      <c r="J438" s="22">
        <v>3.5761150000000002</v>
      </c>
      <c r="K438" s="22">
        <v>133.827698</v>
      </c>
      <c r="L438" s="22">
        <v>1.1646981999999999</v>
      </c>
      <c r="M438" s="22">
        <v>0.24</v>
      </c>
      <c r="N438" s="16" t="s">
        <v>14</v>
      </c>
      <c r="O438" s="22">
        <v>27.277999999999999</v>
      </c>
      <c r="P438" s="22">
        <v>155.87894</v>
      </c>
      <c r="Q438" s="16" t="s">
        <v>14</v>
      </c>
      <c r="R438" s="16" t="s">
        <v>14</v>
      </c>
      <c r="S438" s="54"/>
    </row>
    <row r="439" spans="1:19" x14ac:dyDescent="0.45">
      <c r="A439" s="98"/>
      <c r="B439" s="81"/>
      <c r="C439" s="48"/>
      <c r="D439" s="42"/>
      <c r="E439" s="45"/>
      <c r="F439" s="48"/>
      <c r="G439" s="42"/>
      <c r="H439" s="16" t="s">
        <v>534</v>
      </c>
      <c r="I439" s="22">
        <v>58.070869999999999</v>
      </c>
      <c r="J439" s="22">
        <v>2.8543310000000002</v>
      </c>
      <c r="K439" s="22">
        <v>165.753457</v>
      </c>
      <c r="L439" s="22">
        <v>0.92847769000000002</v>
      </c>
      <c r="M439" s="22">
        <v>0.28999999999999998</v>
      </c>
      <c r="N439" s="16" t="s">
        <v>14</v>
      </c>
      <c r="O439" s="22">
        <v>31.627790000000001</v>
      </c>
      <c r="P439" s="22">
        <v>153.79537400000001</v>
      </c>
      <c r="Q439" s="16" t="s">
        <v>14</v>
      </c>
      <c r="R439" s="16" t="s">
        <v>14</v>
      </c>
      <c r="S439" s="54"/>
    </row>
    <row r="440" spans="1:19" x14ac:dyDescent="0.45">
      <c r="A440" s="98"/>
      <c r="B440" s="81"/>
      <c r="C440" s="48"/>
      <c r="D440" s="42"/>
      <c r="E440" s="45"/>
      <c r="F440" s="48"/>
      <c r="G440" s="42"/>
      <c r="H440" s="16" t="s">
        <v>535</v>
      </c>
      <c r="I440" s="22">
        <v>55.446190000000001</v>
      </c>
      <c r="J440" s="22">
        <v>3.08399</v>
      </c>
      <c r="K440" s="22">
        <v>171.673607</v>
      </c>
      <c r="L440" s="22">
        <v>0.96128608999999998</v>
      </c>
      <c r="M440" s="22">
        <v>0.22</v>
      </c>
      <c r="N440" s="16" t="s">
        <v>14</v>
      </c>
      <c r="O440" s="22">
        <v>35.847000000000001</v>
      </c>
      <c r="P440" s="22">
        <v>164.9195</v>
      </c>
      <c r="Q440" s="16" t="s">
        <v>14</v>
      </c>
      <c r="R440" s="16" t="s">
        <v>14</v>
      </c>
      <c r="S440" s="54"/>
    </row>
    <row r="441" spans="1:19" x14ac:dyDescent="0.45">
      <c r="A441" s="98"/>
      <c r="B441" s="81"/>
      <c r="C441" s="48"/>
      <c r="D441" s="42"/>
      <c r="E441" s="45"/>
      <c r="F441" s="48"/>
      <c r="G441" s="42"/>
      <c r="H441" s="16" t="s">
        <v>536</v>
      </c>
      <c r="I441" s="22">
        <v>57.08661</v>
      </c>
      <c r="J441" s="22">
        <v>2.4278219999999999</v>
      </c>
      <c r="K441" s="22">
        <v>139.11277799999999</v>
      </c>
      <c r="L441" s="22">
        <v>1.1811020000000001</v>
      </c>
      <c r="M441" s="22">
        <v>0.23</v>
      </c>
      <c r="N441" s="16" t="s">
        <v>14</v>
      </c>
      <c r="O441" s="22">
        <v>40.948</v>
      </c>
      <c r="P441" s="22">
        <v>164.38977399999999</v>
      </c>
      <c r="Q441" s="16" t="s">
        <v>14</v>
      </c>
      <c r="R441" s="16" t="s">
        <v>14</v>
      </c>
      <c r="S441" s="54"/>
    </row>
    <row r="442" spans="1:19" x14ac:dyDescent="0.45">
      <c r="A442" s="98"/>
      <c r="B442" s="81"/>
      <c r="C442" s="48"/>
      <c r="D442" s="42"/>
      <c r="E442" s="45"/>
      <c r="F442" s="48"/>
      <c r="G442" s="42"/>
      <c r="H442" s="16" t="s">
        <v>537</v>
      </c>
      <c r="I442" s="22">
        <v>55.774299999999997</v>
      </c>
      <c r="J442" s="22">
        <v>3.08399</v>
      </c>
      <c r="K442" s="22">
        <v>171.46908999999999</v>
      </c>
      <c r="L442" s="22">
        <v>1.0400262</v>
      </c>
      <c r="M442" s="22">
        <v>0.22</v>
      </c>
      <c r="N442" s="16" t="s">
        <v>14</v>
      </c>
      <c r="O442" s="22">
        <v>45.609000000000002</v>
      </c>
      <c r="P442" s="22">
        <v>178.3391</v>
      </c>
      <c r="Q442" s="16" t="s">
        <v>14</v>
      </c>
      <c r="R442" s="16" t="s">
        <v>14</v>
      </c>
      <c r="S442" s="54"/>
    </row>
    <row r="443" spans="1:19" x14ac:dyDescent="0.45">
      <c r="A443" s="98"/>
      <c r="B443" s="81"/>
      <c r="C443" s="48"/>
      <c r="D443" s="42"/>
      <c r="E443" s="45"/>
      <c r="F443" s="48"/>
      <c r="G443" s="42"/>
      <c r="H443" s="16" t="s">
        <v>538</v>
      </c>
      <c r="I443" s="22">
        <v>65.288709999999995</v>
      </c>
      <c r="J443" s="22">
        <v>2.9199480000000002</v>
      </c>
      <c r="K443" s="22">
        <v>191.46843799999999</v>
      </c>
      <c r="L443" s="22">
        <v>0.94816272999999995</v>
      </c>
      <c r="M443" s="22">
        <v>0.19</v>
      </c>
      <c r="N443" s="16" t="s">
        <v>14</v>
      </c>
      <c r="O443" s="22">
        <v>51.331000000000003</v>
      </c>
      <c r="P443" s="22">
        <v>181.34081</v>
      </c>
      <c r="Q443" s="16" t="s">
        <v>14</v>
      </c>
      <c r="R443" s="16" t="s">
        <v>14</v>
      </c>
      <c r="S443" s="54"/>
    </row>
    <row r="444" spans="1:19" x14ac:dyDescent="0.45">
      <c r="A444" s="98"/>
      <c r="B444" s="82"/>
      <c r="C444" s="49"/>
      <c r="D444" s="43"/>
      <c r="E444" s="46"/>
      <c r="F444" s="49"/>
      <c r="G444" s="43"/>
      <c r="H444" s="16" t="s">
        <v>539</v>
      </c>
      <c r="I444" s="22">
        <v>59.055100000000003</v>
      </c>
      <c r="J444" s="22">
        <v>3.5104989999999998</v>
      </c>
      <c r="K444" s="22">
        <v>207.42054999999999</v>
      </c>
      <c r="L444" s="22">
        <v>0.99081364999999999</v>
      </c>
      <c r="M444" s="22">
        <v>0.19</v>
      </c>
      <c r="N444" s="16" t="s">
        <v>14</v>
      </c>
      <c r="O444" s="22">
        <v>56.048000000000002</v>
      </c>
      <c r="P444" s="22">
        <v>205.63730000000001</v>
      </c>
      <c r="Q444" s="16" t="s">
        <v>14</v>
      </c>
      <c r="R444" s="16" t="s">
        <v>14</v>
      </c>
      <c r="S444" s="54"/>
    </row>
  </sheetData>
  <mergeCells count="524">
    <mergeCell ref="S182:S237"/>
    <mergeCell ref="S432:S444"/>
    <mergeCell ref="G430:G431"/>
    <mergeCell ref="A432:A444"/>
    <mergeCell ref="B432:B444"/>
    <mergeCell ref="C432:C444"/>
    <mergeCell ref="D432:D444"/>
    <mergeCell ref="E432:E444"/>
    <mergeCell ref="F432:F444"/>
    <mergeCell ref="G432:G444"/>
    <mergeCell ref="A430:A431"/>
    <mergeCell ref="B430:B431"/>
    <mergeCell ref="C430:C431"/>
    <mergeCell ref="D430:D431"/>
    <mergeCell ref="E430:E431"/>
    <mergeCell ref="F430:F431"/>
    <mergeCell ref="S412:S431"/>
    <mergeCell ref="A414:A415"/>
    <mergeCell ref="B414:B415"/>
    <mergeCell ref="C414:C415"/>
    <mergeCell ref="D414:D415"/>
    <mergeCell ref="E414:E415"/>
    <mergeCell ref="F414:F415"/>
    <mergeCell ref="G414:G415"/>
    <mergeCell ref="G426:G427"/>
    <mergeCell ref="A428:A429"/>
    <mergeCell ref="B428:B429"/>
    <mergeCell ref="C428:C429"/>
    <mergeCell ref="D428:D429"/>
    <mergeCell ref="E428:E429"/>
    <mergeCell ref="F428:F429"/>
    <mergeCell ref="G428:G429"/>
    <mergeCell ref="A426:A427"/>
    <mergeCell ref="B426:B427"/>
    <mergeCell ref="C426:C427"/>
    <mergeCell ref="D426:D427"/>
    <mergeCell ref="E426:E427"/>
    <mergeCell ref="F426:F427"/>
    <mergeCell ref="A420:A421"/>
    <mergeCell ref="B420:B421"/>
    <mergeCell ref="C420:C421"/>
    <mergeCell ref="D420:D421"/>
    <mergeCell ref="E420:E421"/>
    <mergeCell ref="F420:F421"/>
    <mergeCell ref="G420:G421"/>
    <mergeCell ref="G422:G423"/>
    <mergeCell ref="A424:A425"/>
    <mergeCell ref="B424:B425"/>
    <mergeCell ref="C424:C425"/>
    <mergeCell ref="D424:D425"/>
    <mergeCell ref="E424:E425"/>
    <mergeCell ref="F424:F425"/>
    <mergeCell ref="G424:G425"/>
    <mergeCell ref="A422:A423"/>
    <mergeCell ref="B422:B423"/>
    <mergeCell ref="C422:C423"/>
    <mergeCell ref="D422:D423"/>
    <mergeCell ref="E422:E423"/>
    <mergeCell ref="F422:F423"/>
    <mergeCell ref="C416:C417"/>
    <mergeCell ref="D416:D417"/>
    <mergeCell ref="E416:E417"/>
    <mergeCell ref="F416:F417"/>
    <mergeCell ref="G416:G417"/>
    <mergeCell ref="A418:A419"/>
    <mergeCell ref="B418:B419"/>
    <mergeCell ref="C418:C419"/>
    <mergeCell ref="D418:D419"/>
    <mergeCell ref="E418:E419"/>
    <mergeCell ref="A416:A417"/>
    <mergeCell ref="B416:B417"/>
    <mergeCell ref="F418:F419"/>
    <mergeCell ref="G418:G419"/>
    <mergeCell ref="G405:G411"/>
    <mergeCell ref="A412:A413"/>
    <mergeCell ref="B412:B413"/>
    <mergeCell ref="C412:C413"/>
    <mergeCell ref="D412:D413"/>
    <mergeCell ref="E412:E413"/>
    <mergeCell ref="F412:F413"/>
    <mergeCell ref="G412:G413"/>
    <mergeCell ref="A397:A404"/>
    <mergeCell ref="B397:B404"/>
    <mergeCell ref="F397:F404"/>
    <mergeCell ref="G397:G404"/>
    <mergeCell ref="A405:A411"/>
    <mergeCell ref="B405:B411"/>
    <mergeCell ref="C405:C411"/>
    <mergeCell ref="D405:D411"/>
    <mergeCell ref="E405:E411"/>
    <mergeCell ref="F405:F411"/>
    <mergeCell ref="D383:D396"/>
    <mergeCell ref="E383:E396"/>
    <mergeCell ref="F383:F396"/>
    <mergeCell ref="G383:G396"/>
    <mergeCell ref="A376:A382"/>
    <mergeCell ref="B376:B382"/>
    <mergeCell ref="C376:C382"/>
    <mergeCell ref="D376:D382"/>
    <mergeCell ref="E376:E382"/>
    <mergeCell ref="F376:F382"/>
    <mergeCell ref="A363:A375"/>
    <mergeCell ref="B363:B375"/>
    <mergeCell ref="F363:F375"/>
    <mergeCell ref="G363:G375"/>
    <mergeCell ref="S363:S411"/>
    <mergeCell ref="M358:M359"/>
    <mergeCell ref="N358:N359"/>
    <mergeCell ref="O358:O359"/>
    <mergeCell ref="P358:P359"/>
    <mergeCell ref="Q358:Q359"/>
    <mergeCell ref="R358:R359"/>
    <mergeCell ref="G358:G359"/>
    <mergeCell ref="H358:H359"/>
    <mergeCell ref="I358:I359"/>
    <mergeCell ref="J358:J359"/>
    <mergeCell ref="K358:K359"/>
    <mergeCell ref="L358:L359"/>
    <mergeCell ref="A358:A360"/>
    <mergeCell ref="B358:B360"/>
    <mergeCell ref="C358:C359"/>
    <mergeCell ref="G376:G382"/>
    <mergeCell ref="A383:A396"/>
    <mergeCell ref="B383:B396"/>
    <mergeCell ref="C383:C396"/>
    <mergeCell ref="D358:D359"/>
    <mergeCell ref="E358:E359"/>
    <mergeCell ref="F358:F359"/>
    <mergeCell ref="A276:A299"/>
    <mergeCell ref="B276:B299"/>
    <mergeCell ref="S276:S357"/>
    <mergeCell ref="A300:A321"/>
    <mergeCell ref="B300:B321"/>
    <mergeCell ref="A322:A344"/>
    <mergeCell ref="B322:B344"/>
    <mergeCell ref="A345:A357"/>
    <mergeCell ref="B345:B357"/>
    <mergeCell ref="S358:S362"/>
    <mergeCell ref="A361:A362"/>
    <mergeCell ref="B361:B362"/>
    <mergeCell ref="G253:G254"/>
    <mergeCell ref="S253:S254"/>
    <mergeCell ref="A255:A257"/>
    <mergeCell ref="S255:S257"/>
    <mergeCell ref="A259:A262"/>
    <mergeCell ref="C259:C269"/>
    <mergeCell ref="E259:E269"/>
    <mergeCell ref="S259:S269"/>
    <mergeCell ref="A263:A266"/>
    <mergeCell ref="A267:A269"/>
    <mergeCell ref="A253:A254"/>
    <mergeCell ref="B253:B254"/>
    <mergeCell ref="C253:C254"/>
    <mergeCell ref="D253:D254"/>
    <mergeCell ref="E253:E254"/>
    <mergeCell ref="F253:F254"/>
    <mergeCell ref="G246:G248"/>
    <mergeCell ref="S246:S248"/>
    <mergeCell ref="A249:A252"/>
    <mergeCell ref="B249:B252"/>
    <mergeCell ref="C249:C252"/>
    <mergeCell ref="D249:D252"/>
    <mergeCell ref="E249:E252"/>
    <mergeCell ref="F249:F252"/>
    <mergeCell ref="G249:G252"/>
    <mergeCell ref="S249:S252"/>
    <mergeCell ref="A246:A248"/>
    <mergeCell ref="B246:B248"/>
    <mergeCell ref="C246:C248"/>
    <mergeCell ref="D246:D248"/>
    <mergeCell ref="E246:E248"/>
    <mergeCell ref="F246:F248"/>
    <mergeCell ref="G236:G241"/>
    <mergeCell ref="A242:A245"/>
    <mergeCell ref="B242:B245"/>
    <mergeCell ref="C242:C245"/>
    <mergeCell ref="D242:D245"/>
    <mergeCell ref="E242:E245"/>
    <mergeCell ref="F242:F245"/>
    <mergeCell ref="G242:G245"/>
    <mergeCell ref="A236:A241"/>
    <mergeCell ref="B236:B241"/>
    <mergeCell ref="C236:C241"/>
    <mergeCell ref="D236:D241"/>
    <mergeCell ref="E236:E241"/>
    <mergeCell ref="F236:F241"/>
    <mergeCell ref="B212:B217"/>
    <mergeCell ref="C212:C217"/>
    <mergeCell ref="D212:D217"/>
    <mergeCell ref="E212:E217"/>
    <mergeCell ref="F212:F217"/>
    <mergeCell ref="G224:G229"/>
    <mergeCell ref="A230:A235"/>
    <mergeCell ref="B230:B235"/>
    <mergeCell ref="C230:C235"/>
    <mergeCell ref="D230:D235"/>
    <mergeCell ref="E230:E235"/>
    <mergeCell ref="F230:F235"/>
    <mergeCell ref="G230:G235"/>
    <mergeCell ref="A224:A229"/>
    <mergeCell ref="B224:B229"/>
    <mergeCell ref="C224:C229"/>
    <mergeCell ref="D224:D229"/>
    <mergeCell ref="E224:E229"/>
    <mergeCell ref="F224:F229"/>
    <mergeCell ref="S238:S245"/>
    <mergeCell ref="G200:G205"/>
    <mergeCell ref="A206:A211"/>
    <mergeCell ref="B206:B211"/>
    <mergeCell ref="C206:C211"/>
    <mergeCell ref="D206:D211"/>
    <mergeCell ref="E206:E211"/>
    <mergeCell ref="F206:F211"/>
    <mergeCell ref="G206:G211"/>
    <mergeCell ref="A200:A205"/>
    <mergeCell ref="B200:B205"/>
    <mergeCell ref="C200:C205"/>
    <mergeCell ref="D200:D205"/>
    <mergeCell ref="E200:E205"/>
    <mergeCell ref="F200:F205"/>
    <mergeCell ref="G212:G217"/>
    <mergeCell ref="A218:A223"/>
    <mergeCell ref="B218:B223"/>
    <mergeCell ref="C218:C223"/>
    <mergeCell ref="D218:D223"/>
    <mergeCell ref="E218:E223"/>
    <mergeCell ref="F218:F223"/>
    <mergeCell ref="G218:G223"/>
    <mergeCell ref="A212:A217"/>
    <mergeCell ref="B194:B199"/>
    <mergeCell ref="C194:C199"/>
    <mergeCell ref="D194:D199"/>
    <mergeCell ref="E194:E199"/>
    <mergeCell ref="F194:F199"/>
    <mergeCell ref="G194:G199"/>
    <mergeCell ref="G182:G187"/>
    <mergeCell ref="A188:A193"/>
    <mergeCell ref="B188:B193"/>
    <mergeCell ref="C188:C193"/>
    <mergeCell ref="D188:D193"/>
    <mergeCell ref="E188:E193"/>
    <mergeCell ref="F188:F193"/>
    <mergeCell ref="G188:G193"/>
    <mergeCell ref="A194:A199"/>
    <mergeCell ref="A182:A187"/>
    <mergeCell ref="B182:B187"/>
    <mergeCell ref="C182:C187"/>
    <mergeCell ref="D182:D187"/>
    <mergeCell ref="E182:E187"/>
    <mergeCell ref="F182:F187"/>
    <mergeCell ref="G168:G174"/>
    <mergeCell ref="A175:A181"/>
    <mergeCell ref="B175:B181"/>
    <mergeCell ref="C175:C181"/>
    <mergeCell ref="D175:D181"/>
    <mergeCell ref="E175:E181"/>
    <mergeCell ref="F175:F181"/>
    <mergeCell ref="G175:G181"/>
    <mergeCell ref="A168:A174"/>
    <mergeCell ref="B168:B174"/>
    <mergeCell ref="C168:C174"/>
    <mergeCell ref="D168:D174"/>
    <mergeCell ref="E168:E174"/>
    <mergeCell ref="F168:F174"/>
    <mergeCell ref="G160:G163"/>
    <mergeCell ref="A164:A167"/>
    <mergeCell ref="B164:B167"/>
    <mergeCell ref="C164:C167"/>
    <mergeCell ref="D164:D167"/>
    <mergeCell ref="E164:E167"/>
    <mergeCell ref="F164:F167"/>
    <mergeCell ref="G164:G167"/>
    <mergeCell ref="A160:A163"/>
    <mergeCell ref="B160:B163"/>
    <mergeCell ref="C160:C163"/>
    <mergeCell ref="D160:D163"/>
    <mergeCell ref="E160:E163"/>
    <mergeCell ref="F160:F163"/>
    <mergeCell ref="G152:G155"/>
    <mergeCell ref="A156:A159"/>
    <mergeCell ref="B156:B159"/>
    <mergeCell ref="C156:C159"/>
    <mergeCell ref="D156:D159"/>
    <mergeCell ref="E156:E159"/>
    <mergeCell ref="F156:F159"/>
    <mergeCell ref="G156:G159"/>
    <mergeCell ref="A152:A155"/>
    <mergeCell ref="B152:B155"/>
    <mergeCell ref="C152:C155"/>
    <mergeCell ref="D152:D155"/>
    <mergeCell ref="E152:E155"/>
    <mergeCell ref="F152:F155"/>
    <mergeCell ref="G144:G147"/>
    <mergeCell ref="A148:A151"/>
    <mergeCell ref="B148:B151"/>
    <mergeCell ref="C148:C151"/>
    <mergeCell ref="D148:D151"/>
    <mergeCell ref="E148:E151"/>
    <mergeCell ref="F148:F151"/>
    <mergeCell ref="G148:G151"/>
    <mergeCell ref="A144:A147"/>
    <mergeCell ref="B144:B147"/>
    <mergeCell ref="C144:C147"/>
    <mergeCell ref="D144:D147"/>
    <mergeCell ref="E144:E147"/>
    <mergeCell ref="F144:F147"/>
    <mergeCell ref="G135:G138"/>
    <mergeCell ref="A139:A143"/>
    <mergeCell ref="B139:B143"/>
    <mergeCell ref="C139:C143"/>
    <mergeCell ref="D139:D143"/>
    <mergeCell ref="E139:E143"/>
    <mergeCell ref="F139:F143"/>
    <mergeCell ref="G139:G143"/>
    <mergeCell ref="A135:A138"/>
    <mergeCell ref="B135:B138"/>
    <mergeCell ref="C135:C138"/>
    <mergeCell ref="D135:D138"/>
    <mergeCell ref="E135:E138"/>
    <mergeCell ref="F135:F138"/>
    <mergeCell ref="G127:G130"/>
    <mergeCell ref="A131:A134"/>
    <mergeCell ref="B131:B134"/>
    <mergeCell ref="C131:C134"/>
    <mergeCell ref="D131:D134"/>
    <mergeCell ref="E131:E134"/>
    <mergeCell ref="F131:F134"/>
    <mergeCell ref="G131:G134"/>
    <mergeCell ref="A127:A130"/>
    <mergeCell ref="B127:B130"/>
    <mergeCell ref="C127:C130"/>
    <mergeCell ref="D127:D130"/>
    <mergeCell ref="E127:E130"/>
    <mergeCell ref="F127:F130"/>
    <mergeCell ref="G119:G122"/>
    <mergeCell ref="A123:A126"/>
    <mergeCell ref="B123:B126"/>
    <mergeCell ref="C123:C126"/>
    <mergeCell ref="D123:D126"/>
    <mergeCell ref="E123:E126"/>
    <mergeCell ref="F123:F126"/>
    <mergeCell ref="G123:G126"/>
    <mergeCell ref="A119:A122"/>
    <mergeCell ref="B119:B122"/>
    <mergeCell ref="C119:C122"/>
    <mergeCell ref="D119:D122"/>
    <mergeCell ref="E119:E122"/>
    <mergeCell ref="F119:F122"/>
    <mergeCell ref="G105:G111"/>
    <mergeCell ref="A112:A118"/>
    <mergeCell ref="B112:B118"/>
    <mergeCell ref="C112:C118"/>
    <mergeCell ref="D112:D118"/>
    <mergeCell ref="E112:E118"/>
    <mergeCell ref="F112:F118"/>
    <mergeCell ref="G112:G118"/>
    <mergeCell ref="A105:A111"/>
    <mergeCell ref="B105:B111"/>
    <mergeCell ref="C105:C111"/>
    <mergeCell ref="D105:D111"/>
    <mergeCell ref="E105:E111"/>
    <mergeCell ref="F105:F111"/>
    <mergeCell ref="G97:G100"/>
    <mergeCell ref="A101:A104"/>
    <mergeCell ref="B101:B104"/>
    <mergeCell ref="C101:C104"/>
    <mergeCell ref="D101:D104"/>
    <mergeCell ref="E101:E104"/>
    <mergeCell ref="F101:F104"/>
    <mergeCell ref="G101:G104"/>
    <mergeCell ref="A97:A100"/>
    <mergeCell ref="B97:B100"/>
    <mergeCell ref="C97:C100"/>
    <mergeCell ref="D97:D100"/>
    <mergeCell ref="E97:E100"/>
    <mergeCell ref="F97:F100"/>
    <mergeCell ref="G88:G92"/>
    <mergeCell ref="A93:A96"/>
    <mergeCell ref="B93:B96"/>
    <mergeCell ref="C93:C96"/>
    <mergeCell ref="D93:D96"/>
    <mergeCell ref="E93:E96"/>
    <mergeCell ref="F93:F96"/>
    <mergeCell ref="G93:G96"/>
    <mergeCell ref="A88:A92"/>
    <mergeCell ref="B88:B92"/>
    <mergeCell ref="C88:C92"/>
    <mergeCell ref="D88:D92"/>
    <mergeCell ref="E88:E92"/>
    <mergeCell ref="F88:F92"/>
    <mergeCell ref="G80:G83"/>
    <mergeCell ref="A84:A87"/>
    <mergeCell ref="B84:B87"/>
    <mergeCell ref="C84:C87"/>
    <mergeCell ref="D84:D87"/>
    <mergeCell ref="E84:E87"/>
    <mergeCell ref="F84:F87"/>
    <mergeCell ref="G84:G87"/>
    <mergeCell ref="A80:A83"/>
    <mergeCell ref="B80:B83"/>
    <mergeCell ref="C80:C83"/>
    <mergeCell ref="D80:D83"/>
    <mergeCell ref="E80:E83"/>
    <mergeCell ref="F80:F83"/>
    <mergeCell ref="G74:G76"/>
    <mergeCell ref="A77:A79"/>
    <mergeCell ref="B77:B79"/>
    <mergeCell ref="C77:C79"/>
    <mergeCell ref="D77:D79"/>
    <mergeCell ref="E77:E79"/>
    <mergeCell ref="F77:F79"/>
    <mergeCell ref="G77:G79"/>
    <mergeCell ref="A74:A76"/>
    <mergeCell ref="B74:B76"/>
    <mergeCell ref="C74:C76"/>
    <mergeCell ref="D74:D76"/>
    <mergeCell ref="E74:E76"/>
    <mergeCell ref="F74:F76"/>
    <mergeCell ref="G65:G68"/>
    <mergeCell ref="A69:A73"/>
    <mergeCell ref="B69:B73"/>
    <mergeCell ref="C69:C73"/>
    <mergeCell ref="D69:D73"/>
    <mergeCell ref="E69:E73"/>
    <mergeCell ref="F69:F73"/>
    <mergeCell ref="G69:G73"/>
    <mergeCell ref="A65:A68"/>
    <mergeCell ref="B65:B68"/>
    <mergeCell ref="C65:C68"/>
    <mergeCell ref="D65:D68"/>
    <mergeCell ref="E65:E68"/>
    <mergeCell ref="F65:F68"/>
    <mergeCell ref="G52:G57"/>
    <mergeCell ref="A58:A64"/>
    <mergeCell ref="B58:B64"/>
    <mergeCell ref="C58:C64"/>
    <mergeCell ref="D58:D64"/>
    <mergeCell ref="E58:E64"/>
    <mergeCell ref="F58:F64"/>
    <mergeCell ref="G58:G64"/>
    <mergeCell ref="A52:A57"/>
    <mergeCell ref="B52:B57"/>
    <mergeCell ref="C52:C57"/>
    <mergeCell ref="D52:D57"/>
    <mergeCell ref="E52:E57"/>
    <mergeCell ref="F52:F57"/>
    <mergeCell ref="G42:G47"/>
    <mergeCell ref="A48:A51"/>
    <mergeCell ref="B48:B51"/>
    <mergeCell ref="C48:C51"/>
    <mergeCell ref="D48:D51"/>
    <mergeCell ref="E48:E51"/>
    <mergeCell ref="F48:F51"/>
    <mergeCell ref="G48:G51"/>
    <mergeCell ref="A42:A47"/>
    <mergeCell ref="B42:B47"/>
    <mergeCell ref="C42:C47"/>
    <mergeCell ref="D42:D47"/>
    <mergeCell ref="E42:E47"/>
    <mergeCell ref="F42:F47"/>
    <mergeCell ref="G34:G37"/>
    <mergeCell ref="A38:A41"/>
    <mergeCell ref="B38:B41"/>
    <mergeCell ref="C38:C41"/>
    <mergeCell ref="D38:D41"/>
    <mergeCell ref="E38:E41"/>
    <mergeCell ref="F38:F41"/>
    <mergeCell ref="G38:G41"/>
    <mergeCell ref="A34:A37"/>
    <mergeCell ref="B34:B37"/>
    <mergeCell ref="C34:C37"/>
    <mergeCell ref="D34:D37"/>
    <mergeCell ref="E34:E37"/>
    <mergeCell ref="F34:F37"/>
    <mergeCell ref="G26:G29"/>
    <mergeCell ref="A30:A33"/>
    <mergeCell ref="B30:B33"/>
    <mergeCell ref="C30:C33"/>
    <mergeCell ref="D30:D33"/>
    <mergeCell ref="E30:E33"/>
    <mergeCell ref="F30:F33"/>
    <mergeCell ref="G30:G33"/>
    <mergeCell ref="A26:A29"/>
    <mergeCell ref="B26:B29"/>
    <mergeCell ref="C26:C29"/>
    <mergeCell ref="D26:D29"/>
    <mergeCell ref="E26:E29"/>
    <mergeCell ref="F26:F29"/>
    <mergeCell ref="B22:B25"/>
    <mergeCell ref="C22:C25"/>
    <mergeCell ref="D22:D25"/>
    <mergeCell ref="E22:E25"/>
    <mergeCell ref="F22:F25"/>
    <mergeCell ref="G22:G25"/>
    <mergeCell ref="A18:A21"/>
    <mergeCell ref="B18:B21"/>
    <mergeCell ref="C18:C21"/>
    <mergeCell ref="D18:D21"/>
    <mergeCell ref="E18:E21"/>
    <mergeCell ref="F18:F21"/>
    <mergeCell ref="B14:B17"/>
    <mergeCell ref="C14:C17"/>
    <mergeCell ref="D14:D17"/>
    <mergeCell ref="E14:E17"/>
    <mergeCell ref="F14:F17"/>
    <mergeCell ref="G14:G17"/>
    <mergeCell ref="G2:G5"/>
    <mergeCell ref="S2:S181"/>
    <mergeCell ref="A6:A13"/>
    <mergeCell ref="B6:B13"/>
    <mergeCell ref="C6:C13"/>
    <mergeCell ref="D6:D13"/>
    <mergeCell ref="E6:E13"/>
    <mergeCell ref="F6:F13"/>
    <mergeCell ref="G6:G13"/>
    <mergeCell ref="A14:A17"/>
    <mergeCell ref="A2:A5"/>
    <mergeCell ref="B2:B5"/>
    <mergeCell ref="C2:C5"/>
    <mergeCell ref="D2:D5"/>
    <mergeCell ref="E2:E5"/>
    <mergeCell ref="F2:F5"/>
    <mergeCell ref="G18:G21"/>
    <mergeCell ref="A22:A25"/>
  </mergeCells>
  <hyperlinks>
    <hyperlink ref="S2" r:id="rId1" xr:uid="{1F5F41E3-5BDC-4676-8717-E2E752AFFCBA}"/>
    <hyperlink ref="S182" r:id="rId2" xr:uid="{6B1DFDB4-74DD-484D-9FC0-DEE4C77C242B}"/>
    <hyperlink ref="S238" r:id="rId3" xr:uid="{E0BCBFA7-F8A1-4220-8F0E-FD9F41946792}"/>
  </hyperlinks>
  <pageMargins left="0.7" right="0.7" top="0.75" bottom="0.75" header="0.3" footer="0.3"/>
  <pageSetup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Check database (3)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Lina Rodriguez Castillo</dc:creator>
  <cp:keywords/>
  <dc:description/>
  <cp:lastModifiedBy>Lina Rodriguez Castillo</cp:lastModifiedBy>
  <cp:revision/>
  <cp:lastPrinted>2024-12-12T17:44:53Z</cp:lastPrinted>
  <dcterms:created xsi:type="dcterms:W3CDTF">2024-11-04T07:08:35Z</dcterms:created>
  <dcterms:modified xsi:type="dcterms:W3CDTF">2025-01-09T22:06:19Z</dcterms:modified>
  <cp:category/>
  <cp:contentStatus/>
</cp:coreProperties>
</file>